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file-srv-1\backup-zakupki\ГКПЗ\2023\"/>
    </mc:Choice>
  </mc:AlternateContent>
  <bookViews>
    <workbookView xWindow="0" yWindow="60" windowWidth="20490" windowHeight="7695" tabRatio="657"/>
  </bookViews>
  <sheets>
    <sheet name="План закупки" sheetId="1" r:id="rId1"/>
  </sheets>
  <externalReferences>
    <externalReference r:id="rId2"/>
  </externalReferences>
  <definedNames>
    <definedName name="_xlnm._FilterDatabase" localSheetId="0" hidden="1">'План закупки'!$A$7:$BD$278</definedName>
    <definedName name="Z_08C2E202_12A3_47D3_9FFB_98CA1BF6DED4_.wvu.FilterData" localSheetId="0" hidden="1">'План закупки'!$A$7:$Y$10</definedName>
    <definedName name="Z_66814CD0_EAFA_400C_B596_536FF5EFFA38_.wvu.FilterData" localSheetId="0" hidden="1">'План закупки'!$A$7:$Y$10</definedName>
    <definedName name="Z_6D183BEC_C2CD_41F1_9C7E_530180CF74BE_.wvu.Cols" localSheetId="0" hidden="1">'План закупки'!$P:$P</definedName>
    <definedName name="Z_6D183BEC_C2CD_41F1_9C7E_530180CF74BE_.wvu.FilterData" localSheetId="0" hidden="1">'План закупки'!$A$7:$Y$10</definedName>
    <definedName name="Z_6D183BEC_C2CD_41F1_9C7E_530180CF74BE_.wvu.PrintArea" localSheetId="0" hidden="1">'План закупки'!$A$1:$Y$10</definedName>
    <definedName name="Z_8D365262_9604_4051_BE40_31812A008633_.wvu.FilterData" localSheetId="0" hidden="1">'План закупки'!$A$7:$Y$10</definedName>
    <definedName name="Z_91CCA552_4FF9_4F8A_918F_E90526B3286D_.wvu.Cols" localSheetId="0" hidden="1">'План закупки'!#REF!</definedName>
    <definedName name="Z_91CCA552_4FF9_4F8A_918F_E90526B3286D_.wvu.FilterData" localSheetId="0" hidden="1">'План закупки'!$A$7:$Y$10</definedName>
    <definedName name="Z_91CCA552_4FF9_4F8A_918F_E90526B3286D_.wvu.PrintArea" localSheetId="0" hidden="1">'План закупки'!$A$1:$Y$10</definedName>
    <definedName name="Z_AF533CF8_BCBD_4BCE_89DB_18D6C13C2DDE_.wvu.Cols" localSheetId="0" hidden="1">'План закупки'!#REF!</definedName>
    <definedName name="Z_AF533CF8_BCBD_4BCE_89DB_18D6C13C2DDE_.wvu.FilterData" localSheetId="0" hidden="1">'План закупки'!$A$7:$Y$10</definedName>
    <definedName name="Z_AF533CF8_BCBD_4BCE_89DB_18D6C13C2DDE_.wvu.PrintArea" localSheetId="0" hidden="1">'План закупки'!$A$1:$Y$10</definedName>
    <definedName name="Вид">[1]Заявка!$G$24:$G$40</definedName>
    <definedName name="_xlnm.Print_Area" localSheetId="0">'План закупки'!$A$1:$Y$16</definedName>
  </definedNames>
  <calcPr calcId="162913" refMode="R1C1"/>
  <customWorkbookViews>
    <customWorkbookView name="Урманчеев Тимур Равилевич - Личное представление" guid="{91CCA552-4FF9-4F8A-918F-E90526B3286D}" mergeInterval="0" personalView="1" maximized="1" xWindow="-8" yWindow="-8" windowWidth="1696" windowHeight="1026" tabRatio="718" activeSheetId="1"/>
    <customWorkbookView name="Minko.VP - Личное представление" guid="{AF533CF8-BCBD-4BCE-89DB-18D6C13C2DDE}" mergeInterval="0" personalView="1" maximized="1" windowWidth="1680" windowHeight="824" tabRatio="717" activeSheetId="1"/>
    <customWorkbookView name="Черных Ольга Сергеевна - Личное представление" guid="{6D183BEC-C2CD-41F1-9C7E-530180CF74BE}" mergeInterval="0" personalView="1" maximized="1" windowWidth="1680" windowHeight="825" tabRatio="803" activeSheetId="1"/>
  </customWorkbookViews>
</workbook>
</file>

<file path=xl/calcChain.xml><?xml version="1.0" encoding="utf-8"?>
<calcChain xmlns="http://schemas.openxmlformats.org/spreadsheetml/2006/main">
  <c r="AD276" i="1" l="1"/>
  <c r="AD275" i="1"/>
  <c r="AD228" i="1" l="1"/>
  <c r="AD227" i="1"/>
  <c r="AD226" i="1"/>
  <c r="AD225" i="1"/>
  <c r="Y273" i="1" l="1"/>
  <c r="AK273" i="1" s="1"/>
  <c r="AL273" i="1" s="1"/>
  <c r="AM273" i="1" s="1"/>
  <c r="Q273" i="1"/>
  <c r="Q272" i="1" l="1"/>
  <c r="O272" i="1"/>
  <c r="Q271" i="1"/>
  <c r="S269" i="1"/>
  <c r="T269" i="1" s="1"/>
  <c r="R269" i="1"/>
  <c r="Q269" i="1"/>
  <c r="O269" i="1"/>
  <c r="R268" i="1"/>
  <c r="Q268" i="1"/>
  <c r="O268" i="1"/>
  <c r="BA267" i="1"/>
  <c r="T267" i="1"/>
  <c r="S267" i="1"/>
  <c r="R267" i="1"/>
  <c r="Q267" i="1"/>
  <c r="O267" i="1"/>
  <c r="BA266" i="1"/>
  <c r="T266" i="1"/>
  <c r="S266" i="1"/>
  <c r="R266" i="1"/>
  <c r="Q266" i="1"/>
  <c r="O266" i="1"/>
  <c r="BA265" i="1"/>
  <c r="T265" i="1"/>
  <c r="S265" i="1"/>
  <c r="R265" i="1"/>
  <c r="Q265" i="1"/>
  <c r="O265" i="1"/>
  <c r="BA264" i="1"/>
  <c r="T264" i="1"/>
  <c r="S264" i="1"/>
  <c r="R264" i="1"/>
  <c r="Q264" i="1"/>
  <c r="O264" i="1"/>
  <c r="BA263" i="1"/>
  <c r="T263" i="1"/>
  <c r="S263" i="1"/>
  <c r="R263" i="1"/>
  <c r="Q263" i="1"/>
  <c r="O263" i="1"/>
  <c r="BA262" i="1"/>
  <c r="T262" i="1"/>
  <c r="S262" i="1"/>
  <c r="R262" i="1"/>
  <c r="Q262" i="1"/>
  <c r="O262" i="1"/>
  <c r="BA261" i="1"/>
  <c r="T261" i="1"/>
  <c r="S261" i="1"/>
  <c r="R261" i="1"/>
  <c r="Q261" i="1"/>
  <c r="O261" i="1"/>
  <c r="BA260" i="1"/>
  <c r="T260" i="1"/>
  <c r="S260" i="1"/>
  <c r="R260" i="1"/>
  <c r="Q260" i="1"/>
  <c r="O260" i="1"/>
  <c r="BA259" i="1"/>
  <c r="T259" i="1"/>
  <c r="S259" i="1"/>
  <c r="R259" i="1"/>
  <c r="Q259" i="1"/>
  <c r="O259" i="1"/>
  <c r="BA258" i="1"/>
  <c r="T258" i="1"/>
  <c r="S258" i="1"/>
  <c r="R258" i="1"/>
  <c r="Q258" i="1"/>
  <c r="O258" i="1"/>
  <c r="BB265" i="1" l="1"/>
  <c r="BB264" i="1"/>
  <c r="BB259" i="1"/>
  <c r="BB263" i="1"/>
  <c r="BB267" i="1"/>
  <c r="S268" i="1"/>
  <c r="BB261" i="1"/>
  <c r="BB260" i="1"/>
  <c r="BB258" i="1"/>
  <c r="BB262" i="1"/>
  <c r="BB266" i="1"/>
  <c r="AD187" i="1"/>
  <c r="AD186" i="1"/>
  <c r="AD185" i="1"/>
  <c r="AD257" i="1"/>
  <c r="AD278" i="1" l="1"/>
  <c r="AD277" i="1"/>
  <c r="R236" i="1" l="1"/>
  <c r="AD137" i="1" l="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Q182" i="1" l="1"/>
  <c r="Q181" i="1"/>
  <c r="Q180" i="1"/>
  <c r="Q179" i="1"/>
  <c r="AD142" i="1"/>
  <c r="R142" i="1"/>
  <c r="AD141" i="1"/>
  <c r="R141" i="1"/>
  <c r="AD140" i="1"/>
  <c r="R140" i="1"/>
  <c r="AD139" i="1"/>
  <c r="S139" i="1"/>
  <c r="R139" i="1"/>
  <c r="Q108" i="1" l="1"/>
  <c r="Q107" i="1"/>
  <c r="Q106" i="1"/>
  <c r="Q105" i="1"/>
  <c r="Q104" i="1"/>
  <c r="Q103" i="1"/>
  <c r="Q102" i="1"/>
  <c r="Q101" i="1"/>
  <c r="Q100" i="1"/>
  <c r="Q99" i="1"/>
  <c r="Q98" i="1"/>
  <c r="R96" i="1" l="1"/>
  <c r="Q229" i="1" l="1"/>
  <c r="AD224" i="1" l="1"/>
  <c r="AD223" i="1"/>
  <c r="AD190" i="1"/>
  <c r="AD189" i="1"/>
  <c r="AD71" i="1"/>
  <c r="AD70" i="1"/>
  <c r="AD188" i="1"/>
  <c r="AD69" i="1"/>
</calcChain>
</file>

<file path=xl/comments1.xml><?xml version="1.0" encoding="utf-8"?>
<comments xmlns="http://schemas.openxmlformats.org/spreadsheetml/2006/main">
  <authors>
    <author>Маркова Карина Эдуардовна</author>
    <author>Резанова Наталья Алексеевна</author>
  </authors>
  <commentList>
    <comment ref="AL149" authorId="0" shapeId="0">
      <text>
        <r>
          <rPr>
            <b/>
            <sz val="9"/>
            <color indexed="81"/>
            <rFont val="Tahoma"/>
            <family val="2"/>
            <charset val="204"/>
          </rPr>
          <t>Маркова Карина Эдуардовна:</t>
        </r>
        <r>
          <rPr>
            <sz val="9"/>
            <color indexed="81"/>
            <rFont val="Tahoma"/>
            <family val="2"/>
            <charset val="204"/>
          </rPr>
          <t xml:space="preserve">
именила дату, в БП 01.02</t>
        </r>
      </text>
    </comment>
    <comment ref="P160" authorId="0" shapeId="0">
      <text>
        <r>
          <rPr>
            <b/>
            <sz val="9"/>
            <color indexed="81"/>
            <rFont val="Tahoma"/>
            <family val="2"/>
            <charset val="204"/>
          </rPr>
          <t>Маркова Карина Эдуардовна:</t>
        </r>
        <r>
          <rPr>
            <sz val="9"/>
            <color indexed="81"/>
            <rFont val="Tahoma"/>
            <family val="2"/>
            <charset val="204"/>
          </rPr>
          <t xml:space="preserve">
вкл стоимость лицензий 3970,25</t>
        </r>
      </text>
    </comment>
    <comment ref="Y257" authorId="1" shapeId="0">
      <text>
        <r>
          <rPr>
            <b/>
            <sz val="9"/>
            <color indexed="81"/>
            <rFont val="Tahoma"/>
            <family val="2"/>
            <charset val="204"/>
          </rPr>
          <t>Резанова Наталья Алексеевна:</t>
        </r>
        <r>
          <rPr>
            <sz val="9"/>
            <color indexed="81"/>
            <rFont val="Tahoma"/>
            <family val="2"/>
            <charset val="204"/>
          </rPr>
          <t xml:space="preserve">
(рассмотрение, переторжка, подведение итога) 30 дней</t>
        </r>
      </text>
    </comment>
    <comment ref="AK257" authorId="1" shapeId="0">
      <text>
        <r>
          <rPr>
            <b/>
            <sz val="9"/>
            <color indexed="81"/>
            <rFont val="Tahoma"/>
            <family val="2"/>
            <charset val="204"/>
          </rPr>
          <t>Резанова Наталья Алексеевна:</t>
        </r>
        <r>
          <rPr>
            <sz val="9"/>
            <color indexed="81"/>
            <rFont val="Tahoma"/>
            <family val="2"/>
            <charset val="204"/>
          </rPr>
          <t xml:space="preserve">
20 дней на заключение договора - это дата не позднее 25.03.2023 и плюс еще время на проведение корпоративных процедур (Совет директоров, годовое собрание акционеров) по утверждению аудитора, выгравшего открытый конкурс по закупке данного лот</t>
        </r>
      </text>
    </comment>
  </commentList>
</comments>
</file>

<file path=xl/sharedStrings.xml><?xml version="1.0" encoding="utf-8"?>
<sst xmlns="http://schemas.openxmlformats.org/spreadsheetml/2006/main" count="5370" uniqueCount="848">
  <si>
    <t>Номер закупки</t>
  </si>
  <si>
    <t>Год под обеспечение потребности которого планируется данная закупка</t>
  </si>
  <si>
    <t>Подразделение/предприятие-потребитель продукции</t>
  </si>
  <si>
    <t>Номер лота</t>
  </si>
  <si>
    <t>Наименование лота</t>
  </si>
  <si>
    <t>наименование</t>
  </si>
  <si>
    <t>Код вида деятельности</t>
  </si>
  <si>
    <t>Условия договора</t>
  </si>
  <si>
    <t>Вид закупаемой продукции</t>
  </si>
  <si>
    <t>Планируемый способ закупки</t>
  </si>
  <si>
    <t>Источник финансирования</t>
  </si>
  <si>
    <t>Документ, на основании которого определена планируемая цена закупки</t>
  </si>
  <si>
    <t>Дополнительная информация по закупке</t>
  </si>
  <si>
    <t>ИНН</t>
  </si>
  <si>
    <t>КПП</t>
  </si>
  <si>
    <t>Юридическое лицо</t>
  </si>
  <si>
    <t>Филиал/подразделение</t>
  </si>
  <si>
    <t>Организатор закупки</t>
  </si>
  <si>
    <t>Вид закупки (электронная/неэлектронная)</t>
  </si>
  <si>
    <t>Наименование контрагента</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</si>
  <si>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</si>
  <si>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</si>
  <si>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</si>
  <si>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 количество единиц измерения</t>
  </si>
  <si>
    <t>Регион поставки товаров (выполнения работ, оказания услуг)</t>
  </si>
  <si>
    <t>Плановая дата заключения договора (чч.мм.гггг)</t>
  </si>
  <si>
    <t>Код по ОКЕИ</t>
  </si>
  <si>
    <t>Код по ОКАТО</t>
  </si>
  <si>
    <t>Планируемая начальная (предельная) цена лота по извещению/уведомлению, тыс. руб. (с учетом НДС)</t>
  </si>
  <si>
    <t>Планируемая начальная (предельная) цена лота по извещению/уведомлению, тыс. руб. (без учета НДС)</t>
  </si>
  <si>
    <t>Категория закупки, которая не учитывается при расчёте совокупного годового стоимостного объёма договоров</t>
  </si>
  <si>
    <t>Сведения о закупке у ЕП</t>
  </si>
  <si>
    <t>Признак закупки инновационной и высокотехнологичной продукции (Да/Нет)</t>
  </si>
  <si>
    <t>Наличие условий о субьектах малого и среднего предпринимательства в конкурсной/закупочной документации</t>
  </si>
  <si>
    <t>Код по ОКВЭД 2</t>
  </si>
  <si>
    <t>Код по ОКПД 2</t>
  </si>
  <si>
    <t>Основание для проведения закупки у ЕП (пункт ЕСЗ ПАО "Россети")</t>
  </si>
  <si>
    <t>Данные из утвержденной инвестиционной программы</t>
  </si>
  <si>
    <t>статус ИПР</t>
  </si>
  <si>
    <t>наименование инвестиционного проекта (группы инвестиционных проектов)</t>
  </si>
  <si>
    <t>идентификатор инвестиционного проекта</t>
  </si>
  <si>
    <t>год начала  реализации инвестиционного проекта</t>
  </si>
  <si>
    <t>год окончания реализации инвестиционного проекта</t>
  </si>
  <si>
    <t>технологическое присоединение (Да/Нет)</t>
  </si>
  <si>
    <t>оценка полной стоимости инвестиционного проекта в прогнозных ценах соответствующих лет, млн. руб. (с НДС)</t>
  </si>
  <si>
    <t>остаток финансирования капитальных вложений в прогнозных ценах (на момент начала года плана закупки), млн. руб. (с НДС)</t>
  </si>
  <si>
    <t>Примечание</t>
  </si>
  <si>
    <t>Планируемая дата размещения извещения о начале закупочной процедуры/заключения договора у ЕП (ЗПП)
(чч.мм.гггг)</t>
  </si>
  <si>
    <t>Планируемая дата подведения итогов по закупочной процедуре/заключения договора у ЕП (ЗПП)
(чч.мм.гггг)</t>
  </si>
  <si>
    <t>Планируемая дата начала поставки товаров, выполнения работ, услуг (чч.мм.гггг)</t>
  </si>
  <si>
    <t>Планируемая дата окончания поставки товаров, выполнения работ, услуг (чч.мм.гггг)</t>
  </si>
  <si>
    <t>Объёмы оплаты долгосрочного договора по годам, тыс. рублей с НДС</t>
  </si>
  <si>
    <t>…</t>
  </si>
  <si>
    <r>
      <t xml:space="preserve">Объёмы оплаты долгосрочного договора по годам, тыс. рублей с НДС </t>
    </r>
    <r>
      <rPr>
        <i/>
        <sz val="12"/>
        <color rgb="FF00B0F0"/>
        <rFont val="Calibri"/>
        <family val="2"/>
        <charset val="204"/>
        <scheme val="minor"/>
      </rPr>
      <t>(при более длительном периоде действия и оплаты договора, необходимо разбивку цен по годам отразить в дополнительных Графах начиная с 51 и далее с добавлением необходимого количества)</t>
    </r>
  </si>
  <si>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</si>
  <si>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</si>
  <si>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План закупки ПАО "Россети Кубань" на 2023 год</t>
  </si>
  <si>
    <t>ПАО "Россети Кубань"</t>
  </si>
  <si>
    <t>Департамент закупок, логистики и МТО</t>
  </si>
  <si>
    <t>МТРиО</t>
  </si>
  <si>
    <t xml:space="preserve">Поставка трансформаторного масла для нужд ПАО «Россети Кубань»  </t>
  </si>
  <si>
    <t>19.20</t>
  </si>
  <si>
    <t xml:space="preserve"> 19.20.29.140</t>
  </si>
  <si>
    <t>Нет</t>
  </si>
  <si>
    <t>Себестоимость, прибыль</t>
  </si>
  <si>
    <t>ОК</t>
  </si>
  <si>
    <t>электронная</t>
  </si>
  <si>
    <t>В соответствии со спецификацией и требованиями к закупаемой продукции</t>
  </si>
  <si>
    <t>Условная единица</t>
  </si>
  <si>
    <t>03000000000</t>
  </si>
  <si>
    <t>Краснодарский край</t>
  </si>
  <si>
    <t>Поставка силового кабеля на напряжение 6-10 кВ  для нужд ПАО "Россети Кубань"</t>
  </si>
  <si>
    <t xml:space="preserve">27.32 </t>
  </si>
  <si>
    <t xml:space="preserve">27.32.14.112 </t>
  </si>
  <si>
    <t>Себестоимость, прибыль, амортизация, плата за технологическое присоединение, выручка от прочих видов деятельности</t>
  </si>
  <si>
    <t>2023-2024</t>
  </si>
  <si>
    <t>Да</t>
  </si>
  <si>
    <t>Поставка неизолированного провода для  для нужд ПАО "Россети Кубань"</t>
  </si>
  <si>
    <t xml:space="preserve">27.32.14.120 </t>
  </si>
  <si>
    <t>Поставка каната стального для  нужд ПАО "Россети Кубань"</t>
  </si>
  <si>
    <t>25.93</t>
  </si>
  <si>
    <t>25.93.11.120</t>
  </si>
  <si>
    <t>Себестоимость, прибыль, выручка от прочих видов деятельности</t>
  </si>
  <si>
    <t>Поставка прочей кабельно-проводниковой продукции для  нужд ПАО "Россети Кубань"</t>
  </si>
  <si>
    <t>27.33</t>
  </si>
  <si>
    <t>27.32.13.199</t>
  </si>
  <si>
    <t>2024-2025</t>
  </si>
  <si>
    <t>Поставка базовых носителей регистрационных, идентификационных и информационных данных, размещаемых на подстанциях и линиях электропередачи</t>
  </si>
  <si>
    <t>25.99</t>
  </si>
  <si>
    <t>25.99.29.190</t>
  </si>
  <si>
    <t>Себестоимость</t>
  </si>
  <si>
    <t>Поставка кабельной арматуры  для нужд ПАО "Россети Кубань"</t>
  </si>
  <si>
    <t xml:space="preserve">27.33.13.163 </t>
  </si>
  <si>
    <t>ОЗП</t>
  </si>
  <si>
    <t>Поставка кабельных муфт на напряжение до 35 кВ для  для нужд ПАО "Россети Кубань"</t>
  </si>
  <si>
    <t>Поставка самонесущего изолированного провода (СИП) для нужд ПАО "Россети Кубань"</t>
  </si>
  <si>
    <t>Поставка материалов для монтажа приборов учета</t>
  </si>
  <si>
    <t xml:space="preserve">27.33 </t>
  </si>
  <si>
    <t>27.33.13.130</t>
  </si>
  <si>
    <t>Поставка индикаторов повреждения воздушных линий для нужд ПАО «Россети Кубань»</t>
  </si>
  <si>
    <t>26.51</t>
  </si>
  <si>
    <t>26.51.66.114</t>
  </si>
  <si>
    <t>Поставка птицезащитных устройств для нужд ПАО «Россети Кубань»</t>
  </si>
  <si>
    <t xml:space="preserve">27.33.14.000 </t>
  </si>
  <si>
    <t>Поставка лакокрасочной продукции для нужд ПАО «Россети Кубань»</t>
  </si>
  <si>
    <t>20.3</t>
  </si>
  <si>
    <t>20.30.2</t>
  </si>
  <si>
    <t>Поставка линейно-сцепной арматуры для нужд ПАО "Россети Кубань"</t>
  </si>
  <si>
    <t>Поставка арматуры к самонесущему изолированному проводу (СИП) для нужд ПАО «Россети Кубань»</t>
  </si>
  <si>
    <t>Плата за технологическое присоединение, себестоимость, амортизация, прибыль, выручка от прочих видов деятельности</t>
  </si>
  <si>
    <t>Поставка спецодежды и спецобуви для нужд ПАО «Россети Кубань»</t>
  </si>
  <si>
    <t>Поставка костюмов для защиты от механических воздействий для нужд ПАО «Россети Кубань»</t>
  </si>
  <si>
    <t>Поставка индивидуальных средств защиты для нужд ПАО «Россети Кубань»</t>
  </si>
  <si>
    <t>32.99</t>
  </si>
  <si>
    <t>32.99.11</t>
  </si>
  <si>
    <t xml:space="preserve">Поставка электротехнических средств защиты для нужд ПАО «Россети Кубань» </t>
  </si>
  <si>
    <t>27.12</t>
  </si>
  <si>
    <t xml:space="preserve">27.12.10 </t>
  </si>
  <si>
    <t xml:space="preserve">Поставка малообслуживаемых аккумуляторных батарей для систем оперативного постоянного тока  нужд ПАО «Россети Кубань»                     </t>
  </si>
  <si>
    <t>27.20</t>
  </si>
  <si>
    <t xml:space="preserve">27.20.23.190 </t>
  </si>
  <si>
    <t xml:space="preserve">Поставка блок замков   для нужд ПАО "Россети Кубань"  </t>
  </si>
  <si>
    <t>27.33.13.163</t>
  </si>
  <si>
    <t xml:space="preserve">Поставка трансформаторов напряжения на напряжение 6-20 кВ для нужд ПАО «Россети Кубань» </t>
  </si>
  <si>
    <t>27.90</t>
  </si>
  <si>
    <t>27.90.40.190</t>
  </si>
  <si>
    <t xml:space="preserve">Поставка трансформаторов тока на напряжение 6-10 кВ для нужд ПАО «Россети Кубань» </t>
  </si>
  <si>
    <t xml:space="preserve">Поставка электродвигателей для нужд ПАО «Россети Кубань» </t>
  </si>
  <si>
    <t>27.11</t>
  </si>
  <si>
    <t>27.11.21.000</t>
  </si>
  <si>
    <t xml:space="preserve">Поставка запчастей к высоковольтному оборудованию для нужд ПАО «Россети Кубань» </t>
  </si>
  <si>
    <t>27.11.62.110</t>
  </si>
  <si>
    <t xml:space="preserve">Поставка комплектующих к выключателям до 35 кВ нужд ПАО «Россети Кубань» </t>
  </si>
  <si>
    <t>27.12.10.110</t>
  </si>
  <si>
    <t>Поставка ремонтных ЗИП к вакуумным выключателям для нужд ПАО «Россети Кубань»</t>
  </si>
  <si>
    <t xml:space="preserve">Поставка запчастей к масляным выключателям для нужд ПАО «Россети Кубань» </t>
  </si>
  <si>
    <t xml:space="preserve">Поставка приводов для нужд ПАО «Россети Кубань»   </t>
  </si>
  <si>
    <t xml:space="preserve">Поставка вводов 35-220 кВ для нужд ПАО «Россети Кубань» </t>
  </si>
  <si>
    <t>23.43</t>
  </si>
  <si>
    <t>23.43.10.120</t>
  </si>
  <si>
    <t xml:space="preserve">Поставка выключателей нагрузки для нужд ПАО «Россети Кубань» </t>
  </si>
  <si>
    <t xml:space="preserve">Поставка корпусов электротехнического оборудования для нужд ПАО «Россети Кубань» </t>
  </si>
  <si>
    <t>Поставка опор металлических для нужд ПАО "Россети Кубань"</t>
  </si>
  <si>
    <t>25.11</t>
  </si>
  <si>
    <t>25.11.23.110</t>
  </si>
  <si>
    <t>Поставка светотехнической арматуры для нужд ПАО "Россети Кубань"</t>
  </si>
  <si>
    <t>27.40</t>
  </si>
  <si>
    <t>27.40.39.190</t>
  </si>
  <si>
    <t>Поставка ЦИАТИМа для нужд ПАО "Россети Кубань"</t>
  </si>
  <si>
    <t>19.20.29.190</t>
  </si>
  <si>
    <t>Поставка силикагеля для нужд ПАО "Россети Кубань"</t>
  </si>
  <si>
    <t>20.13</t>
  </si>
  <si>
    <t>20.13.24.170</t>
  </si>
  <si>
    <t>Поставка спирта этилового ректификованного из пищевого сырья сорта «Люкс» ГОСТ 5962-2013 для нужд ПАО «Россети Кубань»</t>
  </si>
  <si>
    <t>11.01.4</t>
  </si>
  <si>
    <t>11.01.10.720</t>
  </si>
  <si>
    <t>Поставка железобетонных изделий для нужд ПАО "Россети Кубань"</t>
  </si>
  <si>
    <t>23.61</t>
  </si>
  <si>
    <t>23.61.12.112</t>
  </si>
  <si>
    <t>Поставка металлопродукции для нужд ПАО "Россети Кубань"</t>
  </si>
  <si>
    <t>24.10</t>
  </si>
  <si>
    <t>24.10.8</t>
  </si>
  <si>
    <t xml:space="preserve">Поставка ГСМ для нужд ПАО «Россети Кубань»  </t>
  </si>
  <si>
    <t>19.20.21</t>
  </si>
  <si>
    <t>Поставка стоек железобетонных для нужд ПАО "Россети Кубань"</t>
  </si>
  <si>
    <t>23.61.12.162</t>
  </si>
  <si>
    <t>Поставка металлоконструкций для нужд ПАО "Россети Кубань"</t>
  </si>
  <si>
    <t>Поставка трубостойки стальной для нужд ПАО «Россети Кубань»</t>
  </si>
  <si>
    <t xml:space="preserve">Поставка ГСМ  для обеспечения дизельным топливом резервных источников снабжения электрической энергией ПАО «Россети Кубань»  </t>
  </si>
  <si>
    <t>Поставка ГСМ для осуществления мероприятий по строительству объектов и реконструкции объектов инвестиционной программы (в т.ч. технологического присоединения)</t>
  </si>
  <si>
    <t>Плата за технологическое присоединение, амортизация</t>
  </si>
  <si>
    <t>Поставка рубильников, выключателей-разъединителей  для  нужд ПАО "Россети Кубань"</t>
  </si>
  <si>
    <t>27.33.11.110</t>
  </si>
  <si>
    <t>Поставка  разъединителей на напряжение 6-10 кВ   для нужд ПАО "Россети Кубань"</t>
  </si>
  <si>
    <t>Поставка материалов релейной защиты и автоматики   для нужд ПАО "Россети Кубань"</t>
  </si>
  <si>
    <t>27.12.24.190</t>
  </si>
  <si>
    <t xml:space="preserve">Поставка автоматических выключателей   для нужд ПАО "Россети Кубань"  </t>
  </si>
  <si>
    <t>27.12.22.000</t>
  </si>
  <si>
    <t>Поставка ограничителей перенапряжения  ОПН-0,4 кВ, ОПН-6 кВ, ОПН-10 кВ   для нужд ПАО "Россети Кубань"</t>
  </si>
  <si>
    <t>Поставка  ограничителей перенапряжения ОПН-35 кВ, ОПН-110 кВ   для нужд ПАО "Россети Кубань"</t>
  </si>
  <si>
    <t>27.12.10.120</t>
  </si>
  <si>
    <t xml:space="preserve">Поставка предохранителей   для нужд ПАО "Россети Кубань"  </t>
  </si>
  <si>
    <t>27.12.10.140</t>
  </si>
  <si>
    <t xml:space="preserve">Поставка разрядников  для нужд ПАО "Россети Кубань"  </t>
  </si>
  <si>
    <t>27.90.1</t>
  </si>
  <si>
    <t xml:space="preserve">Поставка трансформаторов тока на напряжение 6-10 кВ для нужд ПАО «Россети Кубань» 
</t>
  </si>
  <si>
    <t xml:space="preserve">Поставка кремов и дезинфицирующих средств для нужд ПАО «Россети Кубань» </t>
  </si>
  <si>
    <t>46.9</t>
  </si>
  <si>
    <t>20.4</t>
  </si>
  <si>
    <t xml:space="preserve">Поставка установок компенсации реактивной мощности для нужд ПАО «Россети Кубань»   </t>
  </si>
  <si>
    <t>27.90.52.000</t>
  </si>
  <si>
    <t>Поставка приборов для нужд ПАО "Россети Кубань"</t>
  </si>
  <si>
    <t>26.51.70.190</t>
  </si>
  <si>
    <t>Поставка подвесных стеклянных изоляторов на напряжение от 10 кВ до 500 кВ  для нужд ПАО «Россети Кубань»</t>
  </si>
  <si>
    <t>23.19.7</t>
  </si>
  <si>
    <t>23.19.25</t>
  </si>
  <si>
    <t>Поставка изоляторов для нужд ПАО «Россети Кубань»</t>
  </si>
  <si>
    <t>23.43.1</t>
  </si>
  <si>
    <t xml:space="preserve">Поставка материалов по пожарной безопасности для нужд ПАО «Россети Кубань»  </t>
  </si>
  <si>
    <t>32.9</t>
  </si>
  <si>
    <t>32.99.59.000</t>
  </si>
  <si>
    <t>Поставка стеллажей металлических для нужд ПАО «Россети Кубань»</t>
  </si>
  <si>
    <t>31.09</t>
  </si>
  <si>
    <t>31.09.11.120</t>
  </si>
  <si>
    <t>Поставка материалов для установки счетчиков и обустройства ответвлений (вводов) для нужд ПАО «Россети Кубань»</t>
  </si>
  <si>
    <t xml:space="preserve">25.11.23.115 </t>
  </si>
  <si>
    <t>Поставка трансформаторных подстанций (КТП, СТП) для нужд ПАО «Россети Кубань»</t>
  </si>
  <si>
    <t>Плата за технологическое присоединение</t>
  </si>
  <si>
    <t>Поставка силовых трансформаторов 6-10 кВ  для нужд ПАО "Россети Кубань"</t>
  </si>
  <si>
    <t>27.11.43.000</t>
  </si>
  <si>
    <t>Поставка труб защитных термостойких полимерных и комплектующих к ним для нужд ПАО «Россети Кубань»</t>
  </si>
  <si>
    <t>22.21</t>
  </si>
  <si>
    <t>22.21.29.110</t>
  </si>
  <si>
    <t>Поставка диагностического оборудования</t>
  </si>
  <si>
    <t>Амортизация</t>
  </si>
  <si>
    <t>Сметный расчет</t>
  </si>
  <si>
    <t>796</t>
  </si>
  <si>
    <t>штука</t>
  </si>
  <si>
    <t>ИПР, утвержденная приказом Минэнерго России от 10.11.2022 №19@</t>
  </si>
  <si>
    <t xml:space="preserve">Приобретение измерителя электрических параметров силовых трансформаторов - 2 шт.
Приобретение омметра с комплектом измерительных проводов - 3 шт.
Приобретение измерителя параметров изоляции силовых трансформаторов - 2 шт.
Приобретение течеискателя элегаза - 4 шт.
Приобретение прибора контроля давления элегаза - 4 шт.
Приобретение высоковольтного испытательного аппарата - 2 шт
Приобретение прибора контроля степени нажатия - 4 шт.
</t>
  </si>
  <si>
    <t xml:space="preserve">L_122330_000000980
L_122330_000000982
L_122330_000000984
L_122330_000000986
L_122330_000000987
L_122330_000000988
L_122330_000000989
</t>
  </si>
  <si>
    <t>Поставка трансформаторных подстанций (КТП, СТП)  для оказания дополнительных (нетарифных) услуг</t>
  </si>
  <si>
    <t xml:space="preserve"> Выручка от прочих видов деятельности</t>
  </si>
  <si>
    <t>Поставка силовых трансформаторов 6-10 кВ для  оказания дополнительных (нетарифных) услуг</t>
  </si>
  <si>
    <t>ДКС ИА</t>
  </si>
  <si>
    <t>ПИР</t>
  </si>
  <si>
    <t>Выполнение проектно-изыскательских работ по объекту филиала ПАО "Россети Кубань": "Технологическое присоединение энергопринимающих устройств потребителей максимальной мощностью до 15 кВт включительно, всего"</t>
  </si>
  <si>
    <t>71.12</t>
  </si>
  <si>
    <t>71.12.13.000</t>
  </si>
  <si>
    <t>Приказ №158 от 05.03.2020</t>
  </si>
  <si>
    <t>Соответствие НТД</t>
  </si>
  <si>
    <t>условная единица</t>
  </si>
  <si>
    <t>Инвестиционная программа утвержденная приказом от 10.11.2022 №19@ Минэнерго России</t>
  </si>
  <si>
    <t>Технологическое присоединение энергопринимающих устройств потребителей максимальной мощностью до 15 кВт включительно, всего</t>
  </si>
  <si>
    <t>Г</t>
  </si>
  <si>
    <t>СМР</t>
  </si>
  <si>
    <t>Выполнение строительно-монтажных и пусконаладочных работ по объектам филиала ПАО "Россети Кубань": "Технологическое присоединение энергопринимающих устройств потребителей максимальной мощностью до 15 кВт включительно, всего"</t>
  </si>
  <si>
    <t>43.21</t>
  </si>
  <si>
    <t>43.21.10.110</t>
  </si>
  <si>
    <t>Выполнение проектно-изыскательских работ по объекту филиала ПАО "Россети Кубань": "Технологическое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</si>
  <si>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</si>
  <si>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Выполнение строительно-монтажных и пусконаладочных работ по объектам филиала ПАО "Россети Кубань": "Технологическое присоединение энергопринимающих устройств потребителей максимальной мощностью до 150 кВт включительно, всего"</t>
  </si>
  <si>
    <t>ОКС ЛабЭС</t>
  </si>
  <si>
    <t>Выполнение строительно-монтажных и пусконаладочных работ по объекту филиала ПАО "Россети Кубань" Лабинские электрические сети: "Организация каналов связи и телемеханики, модернизация и расширение ССПИ ПАО «Россети Кубань». Строительство верхнего уровня телемеханики в Лабинском филиале электрических сетей"</t>
  </si>
  <si>
    <t>Организация каналов связи и телемеханики, модернизация и расширение ССПИ ПАО «Россети Кубань». Строительство верхнего уровня телемеханики в Лабинском филиале электрических сетей</t>
  </si>
  <si>
    <t>M_042320_000001241</t>
  </si>
  <si>
    <t>ОКС УЛЭС</t>
  </si>
  <si>
    <t>Выполнение проектно-изыскательских работ по объекту филиала ПАО "Россети Кубань" Усть-Лабинские сети: "Реконструкция ВЛ-35 кВ «Усть-Лабинская (УЦ)-Откормбаза», ВЛ-35 кВ «Усть-Лабинская-220-Сельхозтехника», ВЛ-35 кВ «Усть-Лабинская 2 – Усть-Лабинская-220» для перевода части нагрузки 35 кВ ПС 220 кВ «Усть-Лабинск на ПС 220 Ново-Лабинская» (проектно-изыскательские работы)"</t>
  </si>
  <si>
    <t>Реконструкция ВЛ-35 кВ «Усть-Лабинская (УЦ)-Откормбаза», ВЛ-35 кВ «Усть-Лабинская-220-Сельхозтехника», ВЛ-35 кВ «Усть-Лабинская 2 – Усть-Лабинская-220» для перевода части нагрузки 35 кВ ПС 220 кВ «Усть-Лабинск на ПС 220 Ново-Лабинская» (проектно-изыскательские работы)</t>
  </si>
  <si>
    <t>K_prj_107000_60910</t>
  </si>
  <si>
    <t>Выполнение проектно-изыскательских работ по объекту филиала ПАО "Россети Кубань": Модификация процессов технологического управления электросетевым комплексом в целях обеспечения его информационной безопасности (проектно-изыскательские работы)</t>
  </si>
  <si>
    <t>Модификация процессов технологического управления электросетевым комплексом в целях обеспечения его информационной безопасности (проектно-изыскательские работы)</t>
  </si>
  <si>
    <t>M_122340_000001208</t>
  </si>
  <si>
    <t>Выполнение проектно-изыскательских работ по объекту филиала ПАО "Россети Кубань": Создание комплексной системы информационной безопасности (проектно-изыскательские работы)</t>
  </si>
  <si>
    <t>Создание комплексной системы информационной безопасности (проектно-изыскательские работы)</t>
  </si>
  <si>
    <t>M_122340_000001222</t>
  </si>
  <si>
    <t>2023-2025</t>
  </si>
  <si>
    <t>Реконструкция ПС 110 кВ Лабинск-2 с установкой ячейки на ПС для подключения ВЛ-110 Лабинск-2 - Советская</t>
  </si>
  <si>
    <t>J_prj_107000_60571</t>
  </si>
  <si>
    <t>ОКС АрЭС</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</si>
  <si>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 кВ Советская с установкой ячейки на ПС для подключения ВЛ-110 Лабинск-2 - Советская с строительством ОПУ"</t>
  </si>
  <si>
    <t>Реконструкция ПС 110 кВ Советская с установкой ячейки на ПС для подключения ВЛ-110 Лабинск-2 - Советская с строительством ОПУ</t>
  </si>
  <si>
    <t>J_prj_107000_60573</t>
  </si>
  <si>
    <t>ОКС ТихЭС</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</si>
  <si>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ЕК-3, проходящей по территории СОШ №1 ст. Крыловская с реконструкцией ТП 10/0,4 кВ Ек-3-287"</t>
  </si>
  <si>
    <t>Реконструкция ВЛ 10 кВ ЕК-3, проходящей по территории СОШ №1 ст. Крыловская с реконструкцией ТП 10/0,4 кВ Ек-3-287</t>
  </si>
  <si>
    <t>L_092320_000001052</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</si>
  <si>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Ш-3, проходящей по территории СОШ №4 с. Шевченковское с реконструкцией ТП 10/0,4 кВ Ш-3-339"</t>
  </si>
  <si>
    <t>Реконструкция ВЛ 10 кВ Ш-3, проходящей по территории СОШ №4 с. Шевченковское с реконструкцией ТП 10/0,4 кВ Ш-3-339</t>
  </si>
  <si>
    <t>L_092320_000001053</t>
  </si>
  <si>
    <t>Выполнение строительно-монтажных и пусконаладочных работ по объекту филиала ПАО "Россети Кубань" Тихорецкие электрические сети: "Реконструкция ВЛ-10 кВ П-7, проходящей по территории ДС №4 ст. Павловская с реконструкцией ТП 10/0,4 кВ П-7-150"</t>
  </si>
  <si>
    <t>Реконструкция ВЛ-10 кВ П-7, проходящей по территории ДС №4 ст. Павловская с реконструкцией ТП 10/0,4 кВ П-7-150</t>
  </si>
  <si>
    <t>L_092320_000001054</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</si>
  <si>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НП-1, проходящей по территории СОШ №8 ст. Новопластуновская с реконструкцией ТП 10/0,4 кВ НП-1-1042"</t>
  </si>
  <si>
    <t>Реконструкция ВЛ 10 кВ НП-1, проходящей по территории СОШ №8 ст. Новопластуновская с реконструкцией ТП 10/0,4 кВ НП-1-1042</t>
  </si>
  <si>
    <t>L_092320_000001055</t>
  </si>
  <si>
    <t>ОКС СочЭС</t>
  </si>
  <si>
    <t>Выполнение строительно-монтажных и пусконаладочных работ по объекту филиала ПАО "Россети Кубань" Сочинские электрические сети: "Реконструкция КВЛ-10 кВ от ТП-Д75 до ТП-Д205 (протяженность 0,3 км)</t>
  </si>
  <si>
    <t>Реконструкция КВЛ-10 кВ от ТП-Д75 до ТП-Д205 (протяженность 0,3 км)</t>
  </si>
  <si>
    <t>M_072320_000001245</t>
  </si>
  <si>
    <t>Выполнение строительно-монтажных и пусконаладочных работ по объекту филиала ПАО "Россети Кубань" Сочинские электрические сети: "Реконструкция КВЛ-10 кВ от ТП-Д139 до ТП-Д416 (протяженность 0,73 км)</t>
  </si>
  <si>
    <t>Реконструкция КВЛ-10 кВ от ТП-Д139 до ТП-Д416 (протяженность 0,73 км)</t>
  </si>
  <si>
    <t>M_072320_000001246</t>
  </si>
  <si>
    <t>Выполнение строительно-монтажных и пусконаладочных работ по объекту филиала ПАО "Россети Кубань" Сочинские электрические сети: "Реконструкция КВЛ-10 кВ от ТП-Д416 до РП96/Д30 (протяженность 0,66 км)</t>
  </si>
  <si>
    <t>Реконструкция КВЛ-10 кВ от ТП-Д416 до РП96/Д30 (протяженность 0,66 км)</t>
  </si>
  <si>
    <t>M_072320_000001247</t>
  </si>
  <si>
    <t>Выполнение строительно-монтажных и пусконаладочных работ по объекту филиала ПАО "Россети Кубань" Сочинские электрические сети: "Реконструкция КВЛ-10 кВ от РП8 до ТП-Д139/Д284п/Д32 (протяженность 1,25 км)"</t>
  </si>
  <si>
    <t>Реконструкция КВЛ-10 кВ от РП8 до ТП-Д139/Д284п/Д32 (протяженность 1,25 км)</t>
  </si>
  <si>
    <t>M_072320_000001248</t>
  </si>
  <si>
    <t>Выполнение строительно-монтажных и пусконаладочных работ по объекту филиала ПАО "Россети Кубань" Сочинские электрические сети: "Реконструкция КЛ-10 кВ от ТП-Д192 до ТП-Д359 (протяженность 0,2 км)"</t>
  </si>
  <si>
    <t>Реконструкция КЛ-10 кВ от ТП-Д192 до ТП-Д359 (протяженность 0,2 км)</t>
  </si>
  <si>
    <t>M_072320_000001249</t>
  </si>
  <si>
    <t>Выполнение строительно-монтажных и пусконаладочных работ по объекту филиала ПАО "Россети Кубань" Сочинские электрические сети: "Реконструкция КЛ-10 кВ от РП-94 до КРУН, КЛ-10 кВ от РП-94 до ТП-Д224 (протяженность 0,5 км)"</t>
  </si>
  <si>
    <t>Реконструкция КЛ-10 кВ от РП-94 до КРУН, КЛ-10 кВ от РП-94 до ТП-Д224 (протяженность 0,5 км)</t>
  </si>
  <si>
    <t>M_072320_000001250</t>
  </si>
  <si>
    <t>Выполнение строительно-монтажных и пусконаладочных работ по объекту филиала ПАО "Россети Кубань" Сочинские электрические сети: "Реконструкция КЛ-10 кВ от РП-96(II) до КРУН(II) А, КЛ-10 кВ от РП-96(II) до КРУН(II) Б (протяженность 1,06 км)"</t>
  </si>
  <si>
    <t>Реконструкция КЛ-10 кВ от РП-96(II) до КРУН(II) А, КЛ-10 кВ от РП-96(II) до КРУН(II) Б (протяженность 1,06 км)</t>
  </si>
  <si>
    <t>M_072320_000001251</t>
  </si>
  <si>
    <t>ОКС ТимЭС</t>
  </si>
  <si>
    <t>Выполнение строительно-монтажных и пусконаладочных работ по объекту филиала ПАО "Россети Кубань"Тимашевские электрические сети: "Реконструкция участка  ВЛ-10 кВ Б-4 в ст. Брюховецкая на территории СОШ № 3"</t>
  </si>
  <si>
    <t xml:space="preserve">Реконструкция участка  ВЛ-10 кВ Б-4 в ст. Брюховецкая на территории СОШ № 3 </t>
  </si>
  <si>
    <t>M_082320_000001253</t>
  </si>
  <si>
    <t>Выполнение строительно-монтажных и пусконаладочных работ по объекту филиала ПАО "Россети Кубань"Тимашевские электрические сети: "Реконструкция участка  ВЛ-10 кВ ДЖ-9 в ст. Новоджерелиевская  на территории спортивного комплекса"</t>
  </si>
  <si>
    <t>Реконструкция участка  ВЛ-10 кВ ДЖ-9 в ст. Новоджерелиевская  на территории спортивного комплекса</t>
  </si>
  <si>
    <t>M_082320_000001254</t>
  </si>
  <si>
    <t>Выполнение строительно-монтажных и пусконаладочных работ по объекту филиала ПАО "Россети Кубань"Тимашевские электрические сети: "Реконструкция участка ВЛ-10 кВ ДМ-3  в ст. Днепровская на территории СОШ №7"</t>
  </si>
  <si>
    <t>Реконструкция участка ВЛ-10 кВ ДМ-3  в ст. Днепровская на территории СОШ №7</t>
  </si>
  <si>
    <t>M_082320_000001255</t>
  </si>
  <si>
    <t>Выполнение строительно-монтажных и пусконаладочных работ по объекту филиала ПАО "Россети Кубань"Тимашевские электрические сети: "Реконструкция участка ВЛ-10 кВ Н-4 в ст.Новониколаевская по территории СОШ 12"</t>
  </si>
  <si>
    <t xml:space="preserve">Реконструкция участка ВЛ-10 кВ Н-4 в ст.Новониколаевская по территории СОШ 12 </t>
  </si>
  <si>
    <t>M_082320_000001257</t>
  </si>
  <si>
    <t>Выполнение строительно-монтажных и пусконаладочных работ по объекту филиала ПАО "Россети Кубань"Тимашевские электрические сети: "Реконструкция участка ВЛ-10 кВ Г-9 в х. Греки на территории СОШ №10"</t>
  </si>
  <si>
    <t xml:space="preserve">Реконструкция участка ВЛ-10 кВ Г-9 в х. Греки на территории СОШ №10  </t>
  </si>
  <si>
    <t>M_082320_000001258</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</si>
  <si>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БГ-3, проходящей по территории СОШ №11 с. Белая Глина c реконструкцией ТП 10/0,4 кВ Бг-3-527"</t>
  </si>
  <si>
    <t>Реконструкция ВЛ 10 кВ БГ-3, проходящей по территории СОШ №11 с. Белая Глина c реконструкцией ТП 10/0,4 кВ Бг-3-527</t>
  </si>
  <si>
    <t>M_092320_000001262</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</si>
  <si>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У-1, проходящей по территории СОШ №32 ст. Успенская с реконструкцией ТП 10/0,4 кВ У-1-234"</t>
  </si>
  <si>
    <t>Реконструкция ВЛ 10 кВ У-1, проходящей по территории СОШ №32 ст. Успенская с реконструкцией ТП 10/0,4 кВ У-1-234</t>
  </si>
  <si>
    <t>M_092320_000001263</t>
  </si>
  <si>
    <t>Выполнение строительно-монтажных и пусконаладочных работ по объекту филиала ПАО "Россети Кубань" Тихорецкие электрические сети: "Реконструкция ВЛ-10 кВ У-1, проходящей по территории СОШ №31 ст. Успенская с реконструкцией ТП 10/0,4 кВ У-1-255"</t>
  </si>
  <si>
    <t xml:space="preserve">Реконструкция ВЛ-10 кВ У-1, проходящей по территории СОШ №31 ст. Успенская с реконструкцией ТП 10/0,4 кВ У-1-255 </t>
  </si>
  <si>
    <t>M_092320_000001264</t>
  </si>
  <si>
    <t>Выполнение строительно-монтажных и пусконаладочных работ по объекту филиала ПАО "Россети Кубань" Тихорецкие электрические сети: "Реконструкция ВЛ 10 кВ Т-3, проходящей по территории СОШ №3 ст. Павловская с реконструкцией ТП 10/0,4 кВ Т-3-130"</t>
  </si>
  <si>
    <t>Реконструкция ВЛ 10 кВ Т-3, проходящей по территории СОШ №3 ст. Павловская с реконструкцией ТП 10/0,4 кВ Т-3-130</t>
  </si>
  <si>
    <t>M_092320_000001265</t>
  </si>
  <si>
    <t>Выполнение строительно-монтажных и пусконаладочных работ по объекту филиала ПАО "Россети Кубань" Тихорецкие электрические сети: "Реконструкция ВЛ-10 кВ И-7,  проходящей по территории СОШ №17 ст. Ильинская с реконструкцией ТП 10/0,4 кВ И-7-288"</t>
  </si>
  <si>
    <t>Реконструкция ВЛ-10 кВ И-7,  проходящей по территории СОШ №17 ст. Ильинская с реконструкцией ТП 10/0,4 кВ И-7-288</t>
  </si>
  <si>
    <t>M_092320_000001274</t>
  </si>
  <si>
    <t>ОКС КЭС</t>
  </si>
  <si>
    <t>Выполнение строительно-монтажных и пусконаладочных работ по объекту филиала ПАО "Россети Кубань" Краснодарские электрические сети: "Реконструкция ВЛ 10 кВ "КУ-3" в части замены провода в пролетах опор №85-№105 протяженностью 0,85 км"</t>
  </si>
  <si>
    <t>Реконструкция ВЛ 10 кВ "КУ-3" в части замены провода в пролетах опор №85-№105 протяженностью 0,85 км</t>
  </si>
  <si>
    <t>M_032320_000001229</t>
  </si>
  <si>
    <t>Выполнение строительно-монтажных и пусконаладочных работ по объекту филиала ПАО "Россети Кубань" Краснодарские электрические сети: "Реконструкция участка ВЛ-10 кВ «КУ-1» с монтажом второй цепи на участке ориентировочной протяженность 0,64 км"</t>
  </si>
  <si>
    <t>Реконструкция участка ВЛ-10 кВ «КУ-1» с монтажом второй цепи на участке ориентировочной протяженность 0,64 км</t>
  </si>
  <si>
    <t>M_032320_000001230</t>
  </si>
  <si>
    <t>Выполнение строительно-монтажных и пусконаладочных работ по объекту филиала ПАО "Россети Кубань" Краснодарские электрические сети: "Реконструкция ВЛ 10 кВ "КУ-6" в части замены провода в пролете опор №1-№45 протяженностью 1,6 км"</t>
  </si>
  <si>
    <t>Реконструкция ВЛ 10 кВ "КУ-6" в части замены провода в пролете опор №1-№45 протяженностью 1,6 км</t>
  </si>
  <si>
    <t>M_032320_000001231</t>
  </si>
  <si>
    <t>Выполнение строительно-монтажных и пусконаладочных работ по объекту филиала ПАО "Россети Кубань" Краснодарские электрические сети: "Реконструкция ВЛ 10 кВ "КУ-4" в части замены провода в пролетах опор №1-№21, №3-1-№3-10, протяженностью 1,4 км"</t>
  </si>
  <si>
    <t>Реконструкция ВЛ 10 кВ "КУ-4" в части замены провода в пролетах опор №1-№21, №3-1-№3-10, протяженностью 1,4 км</t>
  </si>
  <si>
    <t>M_032320_000001232</t>
  </si>
  <si>
    <t>Выполнение строительно-монтажных и пусконаладочных работ по объекту филиала ПАО "Россети Кубань" Сочинские электрические сети: "Реконструкция КЛ 6 кВ РП 5 - ТП Х 232 (ориентировочная протяженность 0,4 км.)"</t>
  </si>
  <si>
    <t>Реконструкция КЛ 6 кВ РП 5 - ТП Х 232 (ориентировочная протяженность 0,4 км.)</t>
  </si>
  <si>
    <t>G_prj_107000_49912</t>
  </si>
  <si>
    <t>ОКС ЮЗЭС</t>
  </si>
  <si>
    <t>Выполнение строительно-монтажных и пусконаладочных работ по объекту филиала ПАО "Россети Кубань" Юго-западные электрические сети: "Реконструкция ПС 110 кВ Береговая с заменой аккумуляторной батареи типа СК-4"</t>
  </si>
  <si>
    <t>Реконструкция ПС 110 кВ Береговая с заменой аккумуляторной батареи типа СК-4</t>
  </si>
  <si>
    <t>L_112320_000001069</t>
  </si>
  <si>
    <t>Выполнение строительно-монтажных и пусконаладочных работ по объекту филиала ПАО "Россети Кубань" Лабинские электрические сети: "Реконструкция ПС 110/35/10 кВ «Лабинск-1» с заменой устройств компенсации емкостных токов замыкания на землю на 1 СШ-10 кВ"</t>
  </si>
  <si>
    <t>Реконструкция ПС 110/35/10 кВ «Лабинск-1» с заменой устройств компенсации емкостных токов замыкания на землю на 1 СШ-10 кВ</t>
  </si>
  <si>
    <t>G_prj_107000_49884</t>
  </si>
  <si>
    <t>Выполнение строительно-монтажных и пусконаладочных работ по объекту филиала ПАО "Россети Кубань" Юго-западные электрические сети: "Реконструкция ПС 110/35/10/6  кВ Джемете с заменой устройств компенсации емкостных токов замыкания на землю на 3, 4 СШ-10 кВ и на 1,2 СШ 6 кВ"</t>
  </si>
  <si>
    <t>Реконструкция ПС 110/35/10/6  кВ Джемете с заменой устройств компенсации емкостных токов замыкания на землю на 3, 4 СШ-10 кВ и на 1,2 СШ 6 кВ</t>
  </si>
  <si>
    <t>L_112320_000001068</t>
  </si>
  <si>
    <t>ОКС АдЭС</t>
  </si>
  <si>
    <t>Выполнение строительно-монтажных и пусконаладочных работ по объекту филиала ПАО "Россети Кубань" Адыгейские электрические сети: "Реконструкция ПС 110/35/10 кВ «Шовгеновская» с заменой маслянного на элегазовый выключатель СМВ 110 кВ"</t>
  </si>
  <si>
    <t>Реконструкция ПС 110/35/10 кВ «Шовгеновская» с заменой маслянного на элегазовый выключатель СМВ 110 кВ</t>
  </si>
  <si>
    <t>L_010120_000001001</t>
  </si>
  <si>
    <t>Выполнение строительно-монтажных и пусконаладочных работ по объекту филиала ПАО "Россети Кубань" Краснодарские электрические сети: "Реконструкция ОРУ-110 кВ ПС 110/35/10 кВ «Северская» и оснащение защитами ВЛ 110 кВ Афипская –Северская и ВЛ 110 кВ Северская- Ильская»"</t>
  </si>
  <si>
    <t>Реконструкция ОРУ-110 кВ ПС 110/35/10 кВ «Северская» и оснащение защитами ВЛ 110 кВ Афипская –Северская и ВЛ 110 кВ Северская- Ильская»</t>
  </si>
  <si>
    <t>L_032320_000001018</t>
  </si>
  <si>
    <t>Реконструкция насосной станции, внутреннего и наружного водопровода в Исполнительном аппарате ПАО «Россети Кубань»</t>
  </si>
  <si>
    <t>M_122320_000001207</t>
  </si>
  <si>
    <t>Выполнение строительно-монтажных и пусконаладочных работ по объекту филиала ПАО "Россети Кубань" Краснодарские электрические сети: "Реконструкция ВЛ 110 кВ «Горячий ключ – Фанагорийская тяговая» в особо охраняемой территории государственного природного зоологического заказника регионального значения «Горячеключевской» в части расширения просек"</t>
  </si>
  <si>
    <t>Реконструкция ВЛ 110 кВ «Горячий ключ – Фанагорийская тяговая» в особо охраняемой территории государственного природного зоологического заказника регионального значения «Горячеключевской» в части расширения просек</t>
  </si>
  <si>
    <t>L_072320_000001039</t>
  </si>
  <si>
    <t>Выполнение строительно-монтажных и пусконаладочных работ по объекту филиала ПАО "Россети Кубань" Сочинские электрические сети: "Оснащение шкафом ОМП типа Бреслер 0107.090.ВХ для КВЛ 110 кВ Адлерская ТЭС – Адлер на Адлерской ТЭС"</t>
  </si>
  <si>
    <t>Оснащение шкафом ОМП типа Бреслер 0107.090.ВХ для КВЛ 110 кВ Адлерская ТЭС – Адлер на Адлерской ТЭС</t>
  </si>
  <si>
    <t>L_072320_000001038</t>
  </si>
  <si>
    <t>Выполнение строительно-монтажных и пусконаладочных работ по объекту филиала ПАО "Россети Кубань" Лабинские электрические сети: "Реконструкция ПС 110 кВ Лабинск-2 в части организации системы сбора и передачи информации (ВОЛС 0 км, 1 ССПИ)"</t>
  </si>
  <si>
    <t>Реконструкция ПС 110 кВ Лабинск-2 в части организации системы сбора и передачи информации (ВОЛС 0 км, 1 ССПИ)</t>
  </si>
  <si>
    <t>J_prj_107000_60617</t>
  </si>
  <si>
    <t>ОКС СлЭС</t>
  </si>
  <si>
    <t>Выполнение строительно-монтажных и пусконаладочных работ по объекту филиала ПАО "Россети Кубань" Славянские электрические сети: "Модернизация АСУ ТП ПС 220 кВ Порт для организации дистанционного (теле-) управления оборудованием из ЦУС филиала ПАО «Россети Кубань» Славянские ЭС и Филиала АО «СО ЕЭС» Кубанское РДУ"</t>
  </si>
  <si>
    <t>Модернизация АСУ ТП ПС 220 кВ Порт для организации дистанционного (теле-) управления оборудованием из ЦУС филиала ПАО «Россети Кубань» Славянские ЭС и Филиала АО «СО ЕЭС» Кубанское РДУ</t>
  </si>
  <si>
    <t>L_062320_000001025</t>
  </si>
  <si>
    <t>Выполнение строительно-монтажных и пусконаладочных работ по объекту филиала ПАО "Россети Кубань" Славянские электрические сети: "Модернизация ПТК ЦУС филиала ПАО "Россети Кубань" Славянские электрические сети для целей дистанционного управления оборудованием с применением автоматизированных программ переключений"</t>
  </si>
  <si>
    <t>Модернизация ПТК ЦУС филиала ПАО "Россети Кубань" Славянские электрические сети для целей дистанционного управления оборудованием с применением автоматизированных программ переключений</t>
  </si>
  <si>
    <t>L_062320_000001027</t>
  </si>
  <si>
    <t>Выполнение строительно-монтажных и пусконаладочных работ по объекту филиала ПАО "Россети Кубань" Краснодарские электрические сети: "Строительство двухцепной ВЛ 10 кВ протяженностью 0,85 км от 4 БКРП проводом СИП 3 до существующей трассы ЛЭП"</t>
  </si>
  <si>
    <t>Строительство двухцепной ВЛ 10 кВ протяженностью 0,85 км от 4 БКРП проводом СИП 3 до существующей трассы ЛЭП</t>
  </si>
  <si>
    <t>M_032320_000001238</t>
  </si>
  <si>
    <t>Создание системы защиты объектов критической информационной инфраструктуры ПАО "Кубаньэнерго" - 1 этап</t>
  </si>
  <si>
    <t>J_prj_107000_60408</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</si>
  <si>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 кВ «Советская» в части организации системы сбора и передачи информации (ВОЛС 0 км, 1 ССПИ)"</t>
  </si>
  <si>
    <t>Реконструкция ПС 110 кВ «Советская» в части организации системы сбора и передачи информации (ВОЛС 0 км, 1 ССПИ)</t>
  </si>
  <si>
    <t>J_prj_107000_60616</t>
  </si>
  <si>
    <t>Выполнение строительно-монтажных и пусконаладочных работ по объекту филиала ПАО "Россети Кубань" Лабинские электрические сети: "Строительство ВЛ 110 кВ Лабинск-2-Советская"</t>
  </si>
  <si>
    <t>Строительство ВЛ 110 кВ Лабинск-2-Советская</t>
  </si>
  <si>
    <t>F_prj_107000_48191</t>
  </si>
  <si>
    <t>Выполнение проектно-изыскательских работ по объекту филиала ПАО "Россети Кубань" Армавирские электрические сети: Реконструкция основной защиты ВЛ 110 кВ Армавир – Армавирская ТЭЦ II цепь и ВЛ 110 кВ Армавир – Армавирская ТЭЦ с отпайкой на ЗТВС на ПС 110 кВ Армавирская ТЭЦ с организацией каналов связи устройств РЗА</t>
  </si>
  <si>
    <t>Реконструкция основной защиты ВЛ 110 кВ Армавир – Армавирская ТЭЦ II цепь и ВЛ 110 кВ Армавир – Армавирская ТЭЦ с отпайкой на ЗТВС на ПС 110 кВ Армавирская ТЭЦ с организацией каналов связи устройств РЗА</t>
  </si>
  <si>
    <t>L_022320_000001204</t>
  </si>
  <si>
    <t>Выполнение строительно-монтажных и пусконаладочных работ по объекту филиала ПАО "Россети Кубань" Армавирские электрические сети: "Реконструкция основной защиты ВЛ 110 кВ Армавир – Армавирская ТЭЦ II цепь и ВЛ 110 кВ Армавир – Армавирская ТЭЦ с отпайкой на ЗТВС на ПС 110 кВ Армавирская ТЭЦ с организацией каналов связи устройств РЗА"</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</si>
  <si>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линейной ячейки  ПС 110/10 кВ «Аэропорт»,  Краснодарский край, г. Краснодар, ул. Е. Бершанской, 355  Заявитель – АО «Международный аэропорт «Краснодар» (Исполнение обязательств по договору ТП от 15.07.2021 №21100-21-00632656-1)"</t>
  </si>
  <si>
    <t>Строительство 2КЛ-10 кВ от линейной ячейки  ПС 110/10 кВ «Аэропорт»,  Краснодарский край, г. Краснодар, ул. Е. Бершанской, 355  Заявитель – АО «Международный аэропорт «Краснодар» (Исполнение обязательств по договору ТП от 15.07.2021 №21100-21-00632656-1)</t>
  </si>
  <si>
    <t>M_032310_000001225</t>
  </si>
  <si>
    <t>Выполнение строительно-монтажных и пусконаладочных работ по объекту филиала ПАО "Россети Кубань" Юго-западные электрические сети: "Строительство 2 КЛ 6кВ от опоры №1 ВЛ 6 кВ ДМ 7 и опоры №1 ДМ 8 в г. Анапа согласно договору от 24.11.2016 №20102-16-00309062-1 Заявитель Центральный Банк Российской Федерации (Банк России)"</t>
  </si>
  <si>
    <t>Строительство 2 КЛ 6кВ от опоры №1 ВЛ 6 кВ ДМ 7 и опоры №1 ДМ 8 в г. Анапа согласно договору от 24.11.2016 №20102-16-00309062-1 Заявитель Центральный Банк Российской Федерации (Банк России)</t>
  </si>
  <si>
    <t>H_prj_107000_51022</t>
  </si>
  <si>
    <t>Департамент энергосбережения и повышения энергетической эффективности</t>
  </si>
  <si>
    <t>Поставка осветительных приборов с использованием светодиодов</t>
  </si>
  <si>
    <t>46.47.2</t>
  </si>
  <si>
    <t>27.40.39.113</t>
  </si>
  <si>
    <t>В соответствии с ТЗ</t>
  </si>
  <si>
    <t>Служба метрологии и контроля качества электроэнергии</t>
  </si>
  <si>
    <t>Услуги</t>
  </si>
  <si>
    <t>Поверка, калибровка средств измерений, аттестация испытательного оборудования                       ПАО "Россети Кубань"</t>
  </si>
  <si>
    <t>71.12.6</t>
  </si>
  <si>
    <t>71.12.40.120</t>
  </si>
  <si>
    <t>Электронная</t>
  </si>
  <si>
    <t>Поверка, калибровка средств измерений, аттестация испытательного оборудования ПАО "Россети Кубань"</t>
  </si>
  <si>
    <t>Штука</t>
  </si>
  <si>
    <t>03000000000;79000000000</t>
  </si>
  <si>
    <t xml:space="preserve"> Управление инвестиций</t>
  </si>
  <si>
    <t>Оказание услуг по проведению технологического и ценового аудита проектов инвестиционной программы, проектов изменений, вносимых в инвестиционную программу, а также отчетов о реализации инвестиционной программы</t>
  </si>
  <si>
    <t>69.20</t>
  </si>
  <si>
    <t>69.20.10</t>
  </si>
  <si>
    <t>Оказание услуг по проведению технологического и ценового аудита проекта инвестиционной программы на период 2023-2027 годы, квартальных (1, 2, 3, 4 кварталы) и годового отчетов об исполнении инвестиционной программы 2024 года</t>
  </si>
  <si>
    <t>в соответствии с ТЗ</t>
  </si>
  <si>
    <t>Работы</t>
  </si>
  <si>
    <t>Ремонт ГПМ</t>
  </si>
  <si>
    <t>33.12</t>
  </si>
  <si>
    <t>33.12.15</t>
  </si>
  <si>
    <t xml:space="preserve">Приказ №453-од от 03.08.2021 </t>
  </si>
  <si>
    <t>ЕП</t>
  </si>
  <si>
    <t>неэлектронная</t>
  </si>
  <si>
    <t>5.7.3.3</t>
  </si>
  <si>
    <t>АО "Агростромсервис"</t>
  </si>
  <si>
    <t>Работы по ремонту ГПМ</t>
  </si>
  <si>
    <t>Услуги по проведению экспретизы промышленной безопасности подъемных сооружений и диагностике, наладке приборов безопасности</t>
  </si>
  <si>
    <t>71.20</t>
  </si>
  <si>
    <t>71.20.1</t>
  </si>
  <si>
    <t>Оказание услуг</t>
  </si>
  <si>
    <t>СТО</t>
  </si>
  <si>
    <t>Проведение предрейсовых и послерейсовых медицинских осмотров водителей транспортных средств</t>
  </si>
  <si>
    <t>86.10.19.000</t>
  </si>
  <si>
    <t>ООО «Кубанская медицинская компания»</t>
  </si>
  <si>
    <t>Услуги по проведению мед.осмотра</t>
  </si>
  <si>
    <t>Услуги по оборудованию транспорта системой мониторинга ГЛОНАСС</t>
  </si>
  <si>
    <t xml:space="preserve">61.90.10.120 </t>
  </si>
  <si>
    <t>ООО "Первая мониторинговая компания"</t>
  </si>
  <si>
    <t>Услуги по установки системой мониторинга ГЛОНАСС</t>
  </si>
  <si>
    <t>СЭЗиС</t>
  </si>
  <si>
    <t>Ремонт зданий и сооружений филиалов ПАО "Россети Кубань" Адыгейские, Лабинские электрические сети</t>
  </si>
  <si>
    <t>43.3</t>
  </si>
  <si>
    <t>Собственность</t>
  </si>
  <si>
    <t>Приказ №453-од от 03.08.2021</t>
  </si>
  <si>
    <t>Ремонт зданий и сооружений филиала ПАО "Россети Кубань" Армавирские электрические сети</t>
  </si>
  <si>
    <t>Ремонт зданий и сооружений филиала ПАО "Россети Кубань" Краснодарские электрические сети</t>
  </si>
  <si>
    <t>Благоустройство территорий филиала ПАО "Россети Кубань" Краснодарские электрические сети</t>
  </si>
  <si>
    <t>81.30</t>
  </si>
  <si>
    <t>42.99.29</t>
  </si>
  <si>
    <t>Ремонт зданий и сооружений филиалов ПАО "Россети Кубань" Ленинградские, Тихорецкие электрические сети</t>
  </si>
  <si>
    <t>Ремонт зданий и сооружений филиалов ПАО "Россети Кубань" Тимашевские, Усть-Лабинские электрические сети</t>
  </si>
  <si>
    <t>Ремонт зданий и сооружений филиалов ПАО "Россети Кубань" Славянские, Юго-Западные электрические сети</t>
  </si>
  <si>
    <t>Ремонт зданий и сооружений филиала ПАО "Россети Кубань" Сочинские электрические сети</t>
  </si>
  <si>
    <t xml:space="preserve">Ремонт зданий и сооружений Исполнительного Аппарата ПАО "Россети Кубань" </t>
  </si>
  <si>
    <t>Ремонт зданий и сооружений  ПАО "Россети Кубань" Исполнительного Аппарата</t>
  </si>
  <si>
    <t xml:space="preserve">Покраска башни РРЛС Исполнительного Аппарата ПАО "Россети Кубань" </t>
  </si>
  <si>
    <t>Покраска башни РРЛС ПАО "Россети Кубань" Исполнительного Аппарата</t>
  </si>
  <si>
    <t>Техническое обслуживание климатического оборудования ПАО "Россети Кубань"</t>
  </si>
  <si>
    <t>43.22</t>
  </si>
  <si>
    <t>33.12.18.000</t>
  </si>
  <si>
    <t>УАХО</t>
  </si>
  <si>
    <t xml:space="preserve">Бронирование и выписка авиа и ж/д билетов, бронирование гостиниц </t>
  </si>
  <si>
    <t>62.01                       79.11</t>
  </si>
  <si>
    <t>Управление делами</t>
  </si>
  <si>
    <t>Оказание услуг Блока почтового бизнеса, заключаемого с региональными клиентами-юридическими лицами и индивидуальными предпринимателями</t>
  </si>
  <si>
    <t>Приказ Федеральной антимонопольной службы России от 09.11.2021 №1235/21 "Об утверждении предельных максимальных уровней тарифов на услугу по пересылке внутренней письменной корреспонденции (почтовых карточек, писем, бандеролей).</t>
  </si>
  <si>
    <t>5.7.3.1</t>
  </si>
  <si>
    <t>АО "Почта России"</t>
  </si>
  <si>
    <t>Услуги почтовой связи общего пользования,  связанные с письменной корреспонденцией</t>
  </si>
  <si>
    <t>В соответствии с условиями договора</t>
  </si>
  <si>
    <t>2023-2026</t>
  </si>
  <si>
    <t>НЕТ</t>
  </si>
  <si>
    <t xml:space="preserve">53.10 </t>
  </si>
  <si>
    <t xml:space="preserve">53.10.12 
</t>
  </si>
  <si>
    <t>Блок ИТ</t>
  </si>
  <si>
    <t>ИТ</t>
  </si>
  <si>
    <t>Оказание услуг технической поддержки ИВК ВУ ДЗО ПАО "Россети"</t>
  </si>
  <si>
    <t>62.01</t>
  </si>
  <si>
    <t>62.01.11</t>
  </si>
  <si>
    <t>Приказ ПАО «Россети Кубань» от 18.08.2021 №480-од «Об утверждении Методики по определению расчета начальной (максимальной) цены в области информационных технологий»</t>
  </si>
  <si>
    <t>ПАО "Россети"</t>
  </si>
  <si>
    <t>Оказание услуг по предоставлению доступа к единой системе оперативного контроля (ЕСОК)</t>
  </si>
  <si>
    <t>Выполнение работ по внедрению модуля системы электронного документооборота: управление проектно-сметной документацией</t>
  </si>
  <si>
    <t>Выполнение работ по развитию системы электронного документооборота</t>
  </si>
  <si>
    <t>Выполнение работ по развитию системы электронного документооборота в части обеспечения федеративного обмена</t>
  </si>
  <si>
    <t>Оказание услуг по сопровождению и технической поддержке автоматизированной системы документооборота (СЭДО)</t>
  </si>
  <si>
    <t>2023-2027</t>
  </si>
  <si>
    <t>Поставка сертификата на техническую поддержку лицензий автоматизированной системы документооборота</t>
  </si>
  <si>
    <t>Поставка сертификата на техническую поддержку программного обеспечения "ОПТИМУМ"</t>
  </si>
  <si>
    <t>Оказание услуг по обновлению ПК "Гранд-смета"</t>
  </si>
  <si>
    <t>Оказание услуг по сервисного обслуживания центра обработки вызовов на платформе Avaya Aura</t>
  </si>
  <si>
    <t>Оказание услуг по сопровождению и доработке РГИС и мобильного РГИС</t>
  </si>
  <si>
    <t>Выполнение работ по переводу ИС "ОТУ Кубань" на отечественную СУБД</t>
  </si>
  <si>
    <t>Выполнение работ по переводу РГИС на отечественную СУБД</t>
  </si>
  <si>
    <t>Выполнение работ по переводу СЭДО на отечественную СУБД</t>
  </si>
  <si>
    <t>Выполнение работ по переводу СУТЭ на отечественную СУБД</t>
  </si>
  <si>
    <t>Выполнение работ по переводу ЗУП на отечественную СУБД</t>
  </si>
  <si>
    <t>Выполнение работ по внедрению отечественной платформы виртуализации или платформы виртуализации в составе пакетов отечественной операционной системы</t>
  </si>
  <si>
    <t>Выполнение работ по внедрению отечественных систем резервного копирования (100 ТБ)</t>
  </si>
  <si>
    <t>Выполнение работ по внедрению отечественных операционных систем на АРМ</t>
  </si>
  <si>
    <t>Выполнение работ по внедрению отечественных серверных операционных систем</t>
  </si>
  <si>
    <t>Выполнение работ по внедрению отечественного аналога AD, сервер</t>
  </si>
  <si>
    <t>Выполнение работ по внедрению отечественного почтового сервера</t>
  </si>
  <si>
    <t>Выполнение работ по импортозамещению программного обеспечения КОТМИ</t>
  </si>
  <si>
    <t>Выполнение работ по доработке системы "Itilium. Professional"</t>
  </si>
  <si>
    <t>Поставка лицензий отечественной платформы виртуализации или платформы виртуализации в составе пакетов отечественной операционной системы</t>
  </si>
  <si>
    <t>Поставка лицензий отечественных систем управления базами данных</t>
  </si>
  <si>
    <t>Поставка лицензий отечественных серверных операционных систем</t>
  </si>
  <si>
    <t>Поставка лицензий отечественного аналога AD, клиентские подключения</t>
  </si>
  <si>
    <t>Поставка лицензий отечественных систем коммуникационного программного обеспечения (express)</t>
  </si>
  <si>
    <t>Поставка лицензий отечественного ПООН (архиватор)</t>
  </si>
  <si>
    <t>Поставка лицензий отечественного ПООН (редактор PDF)</t>
  </si>
  <si>
    <t>Приобретение права использования программы для ЭВМ Система удаленного мониторинга и управления Ассистент</t>
  </si>
  <si>
    <t>Поставка PIN-кода активации ИТС для системы "Itilium. Professional" тариф "Уникум"</t>
  </si>
  <si>
    <t>Выполнение работ по развитию АСУРЭО в части интеграции с СУПА</t>
  </si>
  <si>
    <t>Выполнение работ по развитию СУПА в части интеграции с АСУРЭО</t>
  </si>
  <si>
    <t>Выполнение работ по интеграции СУПА Общества с автоматизированной системой по управлению кадрами в соответствии с типовым ТЗ</t>
  </si>
  <si>
    <t>Выполнение работ по реализации пилотного проекта по автоматизации методики  расчета планового Кнв по РЭС (ПМЭС) и отчета по производительности труда персонала, занятого в ТОиР, с учетом Кнв</t>
  </si>
  <si>
    <t>Выполнение работ по созданию и внедрению ПО для автоматизации управления бизнес-процессами по технологическому присоединению для нужд ПАО "Россети Кубань"</t>
  </si>
  <si>
    <t>Поставка компьютерного оборудования и оргтехники</t>
  </si>
  <si>
    <t>26.2</t>
  </si>
  <si>
    <t>Поставка материалов для технического обслуживания компьютерного оборудования и оргтехники</t>
  </si>
  <si>
    <t>Поставка материалов для ремонта  компьютерного оборудования и оргтехники</t>
  </si>
  <si>
    <t xml:space="preserve">Поставки носимых устройств видеофиксации </t>
  </si>
  <si>
    <t>26.40.3</t>
  </si>
  <si>
    <t>26.40.33</t>
  </si>
  <si>
    <t>Предоставление права на использование программно-технического комплекса «Информационно-аналитический сервис С24"</t>
  </si>
  <si>
    <t>ООО «НПО «Бизнес Системы»</t>
  </si>
  <si>
    <t>Центральная служба ремонтов</t>
  </si>
  <si>
    <t>Расчистка трасс ВЛ 35 кВ и выше филиалов ПАО "Россети Кубань" Адыгейские, Армавирские, 
Лабинские  электрические сети (1.2)</t>
  </si>
  <si>
    <t>43.12.1</t>
  </si>
  <si>
    <t>43.12.11</t>
  </si>
  <si>
    <t>себестоимость</t>
  </si>
  <si>
    <t>Приказ ПАО «Кубаньэнерго» от 09.04.2015 №300 (в ред. от 12.07.2021 №393-од)</t>
  </si>
  <si>
    <t>Расчистка трасс ВЛ 35 кВ и выше филиалов 
ПАО "Россети Кубань" Ленинградские, 
Тихорецкие электрические сети (1.4)</t>
  </si>
  <si>
    <t>Расчистка трасс ВЛ 110 кВ филиала ПАО "Россети Кубань" Сочинские электрические сети (1.5)</t>
  </si>
  <si>
    <t>Расчистка трасс ВЛ 35 кВ и выше филиалов 
ПАО "Россети Кубань" Краснодарские, Славянские, Тимашевские, Усть - Лабинские, Юго - Западные электрические сети (1.6)</t>
  </si>
  <si>
    <t>Ремонт систем вентиляции, пожарной сигнализации микротоннелей КЛ 110 кВ филиала ПАО "Россети Кубань" Сочинские электрические сети (1.7)</t>
  </si>
  <si>
    <t>33.14</t>
  </si>
  <si>
    <t>Средний и текущий ремонт оборудования ПС 35 кВ и выше филиалов ПАО "Россети Кубань" Адыгейские, Армавирские, Краснодарские, Лабинские, Юго - Западные электрические сети (2.1)</t>
  </si>
  <si>
    <t>Ремонт оборудования ПС 35 кВ и выше филиалов ПАО "Россети Кубань" Адыгейские, Краснодарские, Лабинские, Ленинградские, Славянские, Тимашевские, 
Усть-Лабинские электрические сети (2.2)</t>
  </si>
  <si>
    <t>Средний и текущий ремонт оборудования ПС 35 кВ и выше филиалов ПАО "Россети Кубань" Ленинградские, Славянские, Тимашевские, Тихорецкие, 
Усть - Лабинские электрические сети (2.3)</t>
  </si>
  <si>
    <t>Ремонт измерительных трансформаторов, восстановление цеолита филиалов ПАО "Россети Кубань" Адыгейские, Краснодарские электрические сети  (2.4)</t>
  </si>
  <si>
    <t>Ремонт и техническое обслуживание оборудования 
ПС 110 кВ филиала ПАО "Россети Кубань" 
Сочинские  электрические сети (2.5)</t>
  </si>
  <si>
    <t>Капитальный ремонт объектов распределительных сетей 0,4 - 10 кВ филиалов ПАО "Россети Кубань" 
Тимашевские, Усть - Лабинские, Юго - Западные электрические сети (3.1)</t>
  </si>
  <si>
    <t>Капитальный ремонт объектов распределительных сетей 0,4 - 10 кВ филиала ПАО "Россети Кубань" Славянские электрические сети (3.2)</t>
  </si>
  <si>
    <t>Капитальный ремонт объектов распределительных сетей 10 кВ филиала ПАО "Россети Кубань" 
Адыгейские электрические сети (3.3)</t>
  </si>
  <si>
    <t>Ремонт силовых трансформаторов 1 - 2 габаритов филиалов ПАО "Россети Кубань" Адыгейские, Краснодарские, Ленинградские, Славянские, Тимашевские, Усть - Лабинские, Юго - Западные электрические сети (3.4)</t>
  </si>
  <si>
    <t>Расчистка трасс ВЛ 0,4 - 10 кВ филиалов 
ПАО "Россети Кубань" Адыгейские, Армавирские, 
Лабинские электрические сети (3.6)</t>
  </si>
  <si>
    <t>Расчистка трасс ВЛ 0,4 - 10 кВ филиалов ПАО "Россети Кубань" Краснодарские, Славянские, Тимашевские, 
Юго - Западные электрические сети (3.8)</t>
  </si>
  <si>
    <t>Капитальный ремонт объектов распределительных сетей 0,4 - 10 кВ филиалов ПАО "Россети Кубань" Ленинградские, Тихорецкие электрические сети  (3.10)</t>
  </si>
  <si>
    <t>Расчистка трасс ВЛ 0,4 - 10 кВ филиалов 
ПАО "Россети Кубань" Ленинградские, 
Тихорецкие электрические сети (3.11)</t>
  </si>
  <si>
    <t>Капитальный ремонт объектов распределительных сетей 0,4 - 10 кВ ТРЭС, ЛРЭС, ДРЭС, СочРЭС (север) 
филиала ПАО "Россети Кубань" 
Сочинские электрические сети (3.12)</t>
  </si>
  <si>
    <t>Расчистка трасс ВЛ 6 - 10 кВ филиала ПАО "Россети Кубань" Сочинские электрические сети (3.13)</t>
  </si>
  <si>
    <t>Разборка и восстановление покрытий при ремонте КЛ филиала ПАО "Россети Кубань" 
Сочинские электрические сети (3.14)</t>
  </si>
  <si>
    <t>43.12.3</t>
  </si>
  <si>
    <t>43.12.11.190</t>
  </si>
  <si>
    <t>Ремонт и техническое обслуживание ЭТЛ филиалов ПАО "Россети Кубань" Краснодарские, Сочинские, 
Юго - Западные электрические сети (3.15)</t>
  </si>
  <si>
    <t>33.19</t>
  </si>
  <si>
    <t>Капитальный ремонт объектов распределительных сетей 0,4 - 10 кВ АРЭС, ХРЭС, СочРЭС (юг), КПРЭС филиала ПАО "Россети Кубань" Сочинские электрические сети (3.16)</t>
  </si>
  <si>
    <t>Ремонт устройств РЗА филиалов ПАО "Россети Кубань" Краснодарские, Сочинские электрические сети (4.1)</t>
  </si>
  <si>
    <t>Ремонт устройств связи филиалов ПАО "Россети кубань" Краснодарские, Тимашевские, Усть - Лабинские электрические сети (5.1)</t>
  </si>
  <si>
    <t>Техническое обслуживание и ремонт видеостен Исполнительного аппарата и филиала ПАО "Россети Кубань" Сочинские электрические сети (5.2)</t>
  </si>
  <si>
    <t>95.1</t>
  </si>
  <si>
    <t>Ремонт установок противопожарной защиты объектов (системы пожарной сигнализации, системы оповещения и управления эвакуацией людей при пожаре, системы пожаротушения) электросетевого комплекса 
ПАО «Россети Кубань»</t>
  </si>
  <si>
    <t>80.20</t>
  </si>
  <si>
    <t>Комплексное техническое обследование ЗиС исполнительного аппарата, филиалов ПАО "Россети Кубань" Адыгейские, Армавирские, Краснодарские, Лабинские, Ленинградские, Славянские, Сочинские, Тимашевские, Тихорецкие, Усть - Лабинские, 
Юго - Западные электрические сети</t>
  </si>
  <si>
    <t>71.2</t>
  </si>
  <si>
    <t>Техническое освидетельствование ЛЭП, ПС 35-110 кВ филиалов ПАО "Россети Кубань" Адыгейские, Армавирские, Краснодарские, Лабинские, Ленинградские, Славянские, Тимашевские, Тихорецкие, Юго - Западные электрические сети, ЛЭП филиала ПАО "Россети Кубань" Усть - Лабинские электрические сети, ЗиС филиалов 
ПАО "Россети Кубань" Адыгейские, Армавирские, Краснодарские, Лабинские, Ленинградские, Славянские, Сочинские, Тимашевские, Тихорецкие, Усть - Лабинские, Юго - Западные электрические сети</t>
  </si>
  <si>
    <t>71.20.9.</t>
  </si>
  <si>
    <t>71.20.19.190</t>
  </si>
  <si>
    <t>Разработка рекомендаций, направленных на повышение надёжности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2024 - 2025 гг.</t>
  </si>
  <si>
    <t>Техническое обслуживание систем противопожарной защиты филиалов 
ПАО «Россети Кубань»</t>
  </si>
  <si>
    <t>Управление корпоративного обеспечения</t>
  </si>
  <si>
    <t>Выполнение работ по изготовлению интерактивной и полиграфической версий годового отчета ПАО "Россети Кубань" за 2023 год</t>
  </si>
  <si>
    <t>58.19</t>
  </si>
  <si>
    <t xml:space="preserve">ПАО "Россети Кубань" </t>
  </si>
  <si>
    <t>Работы по изготовлению годового отчета эмитента</t>
  </si>
  <si>
    <t xml:space="preserve">• создание дизайн-макета Годового отчета 
• перевод Годового отчета на английский язык 
• разработка, размещение на сайте Заказчика и последующая техническая поддержка работоспособности Годового отчета на русском и английском языках ,                                                                                                                                                                                                               • изготовление полиграфической версии   Годового отчета 
</t>
  </si>
  <si>
    <t>К гр. 13, 15, 16: 
1) источник финансирования "себестоимость" - изготовление интерактивной версии - 1482,057 тыс. руб. без НДС (1778,468 тыс. руб. с НДС). 2) источник "прибыль" –изготовление полиграфической версии годового отчета – 439,128 тыс. руб. без НДС (526,954 тыс. руб. с НДС).</t>
  </si>
  <si>
    <t>Оказание услуг по организации и проведению общего собрания владельцев ценных бумаг, в том числе по выполнению функций счетной комиссии и рассылке материалов</t>
  </si>
  <si>
    <t>66.11.3</t>
  </si>
  <si>
    <t xml:space="preserve">66.11.12.120 </t>
  </si>
  <si>
    <t>Прибыль</t>
  </si>
  <si>
    <t>Расчет потенциального контрагента</t>
  </si>
  <si>
    <t>5.7.3.3.</t>
  </si>
  <si>
    <t>АО "НРК- Р.О.С.Т."</t>
  </si>
  <si>
    <t>Услуги по организации и проведению Общего собрания акционеров</t>
  </si>
  <si>
    <t>соответствие требованиям законодательства РФ об акционерных обществах и рынке ценных бумаг</t>
  </si>
  <si>
    <t>К гр. 18 - предмет договора состоит из двух видов услуг - рассылка 565,8 (с НДС), счетная комиссия - 275,4 без НДС)</t>
  </si>
  <si>
    <t>Оказание услуг по выплате дивидендов по акциям Эмитента, начисленных по итогам деятельности Эмитента за 2022 год</t>
  </si>
  <si>
    <t>Услуги по выплате дивидендов по акциям Эмитента, начисленных по итогам деятельности Эмитента за 2022 год</t>
  </si>
  <si>
    <t>К гр. 18 - предмет договора состоит из разных видов услуг, из которых НДС облагаются только возмещаемые расходы (302,4 тыс. руб. с НДС)</t>
  </si>
  <si>
    <t>Выполнение работ по изготовлению корпоративной социальной отчетности ПАО "Россети Кубань" за 2022год</t>
  </si>
  <si>
    <t>Работы по изготовлению корпоративного социального отчета эмитента</t>
  </si>
  <si>
    <t>подготовка текста, изготовление полиграфической версии, англоязычный перевод, организация процедуры заверения в соответствии с требованиями законодательства РФ</t>
  </si>
  <si>
    <t>Адыгейский филиал/ Сектор аварийно-восстановительных работ и штабной деятельности</t>
  </si>
  <si>
    <t>Предоставление специализированной гидрометеорологической информации о состоянии окружающей среды</t>
  </si>
  <si>
    <t>71.12.51</t>
  </si>
  <si>
    <t>71.12.39.111</t>
  </si>
  <si>
    <t xml:space="preserve">«Сборник цен на  гидрометеорологическую продукции и информацию о состоянии окружающей среды и ее загрязнении», 2023г.
ФГБУ «Северо-Кавказское УГМС»
</t>
  </si>
  <si>
    <t>филиал ФГБУ "Северо-Кавказское УГМС" Адыгейский ЦГМС</t>
  </si>
  <si>
    <t>на оказание услуг по предоставлению специализированной гидрометеорологической информации о состоянии окружающей среды</t>
  </si>
  <si>
    <t>В соответствии с методиками применяемыми в Росгидромете.</t>
  </si>
  <si>
    <t>Республика Адыгея</t>
  </si>
  <si>
    <t>Департамент управления персоналом и организационного проектирования ГСП</t>
  </si>
  <si>
    <t>Оказание услуг по медицинскому обслуживанию работников ПАО "Россети Кубань"</t>
  </si>
  <si>
    <t>оказание услуг по медицинскому обслуживанию работников ПАО "Россети Кубань"</t>
  </si>
  <si>
    <t>В соответствии с проектом договора</t>
  </si>
  <si>
    <t>НДС не облагается 
(пп.2 п.2 ст.149 НК РФ)</t>
  </si>
  <si>
    <t>Департамент управления персоналом и организационного проектирования 
Управление организационного проектирования и оплаты труда</t>
  </si>
  <si>
    <t>Услуги по ре-сертификации интегрированной системы менеджмента в соответствии с требованиями международных стандартов: ISO 9001:2015 (менеджмент качества), ISO 14001:2015 (экологический менеджмент), ISO 45001:2018 (система менеджмента в области охраны здоровья и обеспечения безопасности труда) и ГОСТ Р 56273.1-2014/CEN/TS 16555-1:2013 (Инновационный менеджмент)</t>
  </si>
  <si>
    <t>71.20.8</t>
  </si>
  <si>
    <t>71.20.19.120</t>
  </si>
  <si>
    <t>ООО "РОСТЕХСЕРТ"</t>
  </si>
  <si>
    <t xml:space="preserve">Услуги по ре-сертификации интегрированной системы менеджмента 
</t>
  </si>
  <si>
    <t xml:space="preserve">Наличие акредитации у контрагента </t>
  </si>
  <si>
    <t>человеко-день (чел.дн.).</t>
  </si>
  <si>
    <t>2024-2026</t>
  </si>
  <si>
    <t>без НДС (УСНО)
категория субъекта МСП - микропредприятие</t>
  </si>
  <si>
    <t>86.9</t>
  </si>
  <si>
    <t xml:space="preserve">
79000000000</t>
  </si>
  <si>
    <t>Отдел обеспечения страховой защиты</t>
  </si>
  <si>
    <t>Обязательное страхование гражданской ответственности владельцев транспортных средств</t>
  </si>
  <si>
    <t>65.12.3</t>
  </si>
  <si>
    <t>65.12.21.000</t>
  </si>
  <si>
    <t>ФЗ "Об обязательном страховании гражданской ответственности владельцев транспортных средств (ОСАГО) от 25.04.2002, № 40,  Указание ЦБ РФ от 28.07.2020 № 5515-У</t>
  </si>
  <si>
    <t>Договор обязательного страхования гражданской ответственности владельцев транспортных средств</t>
  </si>
  <si>
    <t>Не облагается НДС на основании ст.149 Налогового кодекса РФ</t>
  </si>
  <si>
    <t>Добровольное страхование автотранспортных средств</t>
  </si>
  <si>
    <t>65.12.2</t>
  </si>
  <si>
    <t xml:space="preserve"> Приказ от 03.08.2021 № 459-од «Об утверждении Методики по определению расчета начальной (максимальной) цены при выборе страховщиков Общества» </t>
  </si>
  <si>
    <t>Договор добровольного страхования автотранспортных средств</t>
  </si>
  <si>
    <t>Страхование ответственности директоров и должностных лиц</t>
  </si>
  <si>
    <t>65.12.50</t>
  </si>
  <si>
    <t>Договор страхования ответственности директоров и должностных лиц</t>
  </si>
  <si>
    <t>Страхование имущества юридических лиц от  "всех рисков"</t>
  </si>
  <si>
    <t>65.12.49</t>
  </si>
  <si>
    <t>Договор страхования имущества юридических лиц от  "всех рисков"</t>
  </si>
  <si>
    <t>Департамент ПБ, ОТиПК</t>
  </si>
  <si>
    <t>Оказание услуг по обучению и повышению квалификации работников ПАО "Россети Кубань"</t>
  </si>
  <si>
    <t>85.30</t>
  </si>
  <si>
    <t>85.31</t>
  </si>
  <si>
    <t xml:space="preserve">5.7.3.6 </t>
  </si>
  <si>
    <t>ФБУ "Учебно-методический кабинет" Федеральной службы по экологическому, технологическому и атомному надзору</t>
  </si>
  <si>
    <t>Человек</t>
  </si>
  <si>
    <t>НДС не облагается (статья 149 п.2, подп.14  НК РФ)</t>
  </si>
  <si>
    <t>Управление производственного контроля департамент ПБ, ОТиПК</t>
  </si>
  <si>
    <t>Оказание услуг по обращению с отходами I и II классов опасности</t>
  </si>
  <si>
    <t>38.22</t>
  </si>
  <si>
    <t>Приказ ФАС №220/22 от 18.03.2022</t>
  </si>
  <si>
    <t>5.7.3.15</t>
  </si>
  <si>
    <t>ФГУП "Федеральный экологический оператор", предприятие Госкорпорации "Росатом"</t>
  </si>
  <si>
    <t>В соответствии с пунктом 1 статьи 14.4 ФЗ от 24.06.1998 №89-ФЗ</t>
  </si>
  <si>
    <t xml:space="preserve">тонны </t>
  </si>
  <si>
    <t>Служба учета электроэнергии
СочЭС</t>
  </si>
  <si>
    <t>Оказание услуг по негарантийному обслуживанию оборудования производства ООО "Матрица"</t>
  </si>
  <si>
    <t>95.29</t>
  </si>
  <si>
    <t>95.29.19</t>
  </si>
  <si>
    <t>Прайс-лист</t>
  </si>
  <si>
    <t>ООО "Матрица"</t>
  </si>
  <si>
    <t>Оказание услуг по негарантийному обслуживанию оборудования производства АО "РиМ"</t>
  </si>
  <si>
    <t>ООО "РИМ РУС"</t>
  </si>
  <si>
    <t>Отдел мобилизационной подготовки и гражданской обороны</t>
  </si>
  <si>
    <t xml:space="preserve">Имущество гражданской обороны </t>
  </si>
  <si>
    <t>32.99.1</t>
  </si>
  <si>
    <t>32.99.11.190</t>
  </si>
  <si>
    <t>Собственность, прибыль</t>
  </si>
  <si>
    <t xml:space="preserve">Закупка и поставка имущества гражданской обороны для нужд ПАО «Россети Кубань» в 2023 году </t>
  </si>
  <si>
    <t>В соответствии с техническим заданием</t>
  </si>
  <si>
    <t>839, 796</t>
  </si>
  <si>
    <t>комплект, штука</t>
  </si>
  <si>
    <t>2419</t>
  </si>
  <si>
    <t>Департамент безопасности</t>
  </si>
  <si>
    <t>Охрана</t>
  </si>
  <si>
    <t>Оказание услуг по охране объектов 
ПАО "Россети Кубань" Сочинская зона</t>
  </si>
  <si>
    <t>80.10.</t>
  </si>
  <si>
    <t>80.10.12</t>
  </si>
  <si>
    <t>Расчет предельной стоимости</t>
  </si>
  <si>
    <t>Оказание услуг по охране</t>
  </si>
  <si>
    <t>2024-2027</t>
  </si>
  <si>
    <t>СБ</t>
  </si>
  <si>
    <t>Оказание услуг по техническому обслуживанию инженерно-технических средств охраны на объектах ПАО"Россети Кубань"</t>
  </si>
  <si>
    <t>Оказание услуг о техническому обслуживанию</t>
  </si>
  <si>
    <t>Оказание услуг по пультовой охране и техническому обслуживанию кнопок тревожной сигнализации</t>
  </si>
  <si>
    <t xml:space="preserve">Сочинский отдел филиала ФГУП «Охрана» Росгвардии по Краснодарскому краю                         </t>
  </si>
  <si>
    <t>В соответствии с договором</t>
  </si>
  <si>
    <t>2025-2026</t>
  </si>
  <si>
    <t>14.12</t>
  </si>
  <si>
    <t>61.9</t>
  </si>
  <si>
    <t>Амортизация, плата за технологическое присоединение</t>
  </si>
  <si>
    <r>
      <t xml:space="preserve"> </t>
    </r>
    <r>
      <rPr>
        <sz val="12"/>
        <rFont val="Calibri"/>
        <family val="2"/>
        <charset val="204"/>
        <scheme val="minor"/>
      </rPr>
      <t>Приказ ПАО "Россети Кубань" от 30.12.2021 №791-од</t>
    </r>
  </si>
  <si>
    <t>Коммерческое предложение</t>
  </si>
  <si>
    <t xml:space="preserve">Порядок осуществления мониторинга цен на материально-технические ресурсы для нужд ПАО «Кубаньэнерго», утвержденный приказом от 20.11.2015 № 991 (в редакции приказа от 01.02.2018 № 84) </t>
  </si>
  <si>
    <t>Краснодарский край; 
Республика Адыгея</t>
  </si>
  <si>
    <t xml:space="preserve">Служба ситуационного управления </t>
  </si>
  <si>
    <t>Предоставление информации о состоянии окружающей среды, ее загрязнении</t>
  </si>
  <si>
    <t>нет</t>
  </si>
  <si>
    <t>Сборник цен на гидрометеорологическую продукцию и информацию о состоянии окружающей среды, ее загрязнении» утвержденного приказом ФГБУ «Северо-Кавказского УГМС» от 22.09.2020 г. №145</t>
  </si>
  <si>
    <t>ФГБУ "Северо-Кавказское УГМС"</t>
  </si>
  <si>
    <t>6167110026</t>
  </si>
  <si>
    <t>230843001</t>
  </si>
  <si>
    <t>Оказание услуг по предоставлению информации о состоянии окружающей среды, ее загрязнении.</t>
  </si>
  <si>
    <t>Департамент бухгалтерского и налогового учета и отчетности</t>
  </si>
  <si>
    <t>69.2</t>
  </si>
  <si>
    <t>69.20.10.000</t>
  </si>
  <si>
    <t>приказ от 27.05.2020 №296 "Об утверждении методики обоснования стоимости консультанционных услуг"</t>
  </si>
  <si>
    <t>Централизованная закупка ПАО "Россети" для ДЗО Россети.                                                                                         Корпоративные процедуры по заключению договора с аудитором  после выбора победителя открытого конкурса: одобрение Комитета по аудитуи Совета Директоров, вынесение вопроса на Годовое Общее собрание акционеров.</t>
  </si>
  <si>
    <t>Отдел учета по МСФО департамента бухгалтерского и налогового учета и отчетности</t>
  </si>
  <si>
    <t>Оказание консультационных услуг по проведению теста на обесценение активов для целей формирования консолидированной финансовой отчетности по МСФО на 2023 год</t>
  </si>
  <si>
    <t>70.22</t>
  </si>
  <si>
    <t>70.22.12.000</t>
  </si>
  <si>
    <t>Оказание консультационных услуг по проведению актуарных расчетов для целей формирования консолидированной финансовой отчетности по МСФО за 2024-2025 годы</t>
  </si>
  <si>
    <t>Централизованная закупка ПАО "Россети" для ДЗО Россети</t>
  </si>
  <si>
    <t>Оказание консультанционные услуг  (методологическая поддержка  по вопросам применения МСФО) на период с 01.01.2024 - 31.12.2024г.</t>
  </si>
  <si>
    <t>НДС не предусмотрен          (пп.2 п.2 ст.149 НК РФ).</t>
  </si>
  <si>
    <t>Департамент финансов и казначейства</t>
  </si>
  <si>
    <t>ФО</t>
  </si>
  <si>
    <t>Оказание финансовых услуг ПАО "Россети Кубань" (возобновляемая кредитная линия с лимитом 2 млрд. руб.)</t>
  </si>
  <si>
    <t>64.19</t>
  </si>
  <si>
    <t>64.19.21.000</t>
  </si>
  <si>
    <t>Использование собственных источников</t>
  </si>
  <si>
    <t>Приказ ПАО «Россети Кубань» от 24.12.2021 №745-од</t>
  </si>
  <si>
    <t xml:space="preserve">Оказание финансовых услуг ПАО "Россети Кубань" </t>
  </si>
  <si>
    <t>Тысяча рублей</t>
  </si>
  <si>
    <t>2023-2028</t>
  </si>
  <si>
    <t>В соответствии с п. 3 ст. 149 Налогового кодекса РФ не облагается НДС</t>
  </si>
  <si>
    <t>Оказание финансовых услуг ПАО "Россети Кубань" (кредит в форме овердрафта с лимитом в 0,25 млрд. руб.)</t>
  </si>
  <si>
    <t>Оказание финансовых услуг ПАО "Россети Кубань" (кредит в форме овердрафта с лимитом 0,5 млрд. руб.))</t>
  </si>
  <si>
    <t>Оказание услуг рейтинговых агентств</t>
  </si>
  <si>
    <t>66.19.7</t>
  </si>
  <si>
    <t xml:space="preserve"> 66.19.99.140</t>
  </si>
  <si>
    <t>Оказание  услуг по организации функционирования и развитию электросетевого комплекса</t>
  </si>
  <si>
    <t xml:space="preserve">70.10.2 </t>
  </si>
  <si>
    <t>70.10.1</t>
  </si>
  <si>
    <t>Методика ценообразования стоимости договоров оказания услуг ПАО «Россети» по организации функционирования и развитию электросетевого комплекса, утвержденной Правлением ПАО «Россети» (протокол от 17.03.2017 № 581пр)</t>
  </si>
  <si>
    <t>оказание услуг по организации казначейской функции</t>
  </si>
  <si>
    <t>70.10.2</t>
  </si>
  <si>
    <t>70.10.10.120</t>
  </si>
  <si>
    <t xml:space="preserve">решение Правления ОАО «Россети» от 18.05.2015 № 344пр с изменениями, утвержденными решением Правления ПАО «Россети» (выписка от 18.11.2021 №1095/3) </t>
  </si>
  <si>
    <t>ОА</t>
  </si>
  <si>
    <t>5.7.3.13</t>
  </si>
  <si>
    <t>5.7.3.14</t>
  </si>
  <si>
    <t>Оказание услуг по организации казначейской функции</t>
  </si>
  <si>
    <t>Поставка ПАК VIPNET Coordinator 1 - комплект
ПАО "Россети Кубань"</t>
  </si>
  <si>
    <t xml:space="preserve">нет </t>
  </si>
  <si>
    <t>Поставка оборудования</t>
  </si>
  <si>
    <t>Проект ИПР рассмотренный на согласительном совещании</t>
  </si>
  <si>
    <t>Приобретение ПАК ViPNet Coordinator - 1 комплект</t>
  </si>
  <si>
    <t>M_122340_000001218</t>
  </si>
  <si>
    <t xml:space="preserve">ИТ и телекоммуникации. </t>
  </si>
  <si>
    <t>ИТ и телекоммуникации. Не облагается НДС пп 26 п 2 ст 149 НК</t>
  </si>
  <si>
    <t>ИТ и телекоммуникации. Не облагается НДС на основании ст. 145.1 НК РФ</t>
  </si>
  <si>
    <t>ЗЦ ПО</t>
  </si>
  <si>
    <t>Управление учета электроэнергии</t>
  </si>
  <si>
    <t>Поставка обменного фонда коммуникационного оборудование для сбора данных с приборов учета.</t>
  </si>
  <si>
    <t>26.30.19</t>
  </si>
  <si>
    <t>26.30.23.000</t>
  </si>
  <si>
    <t>Приказ от 20.11.2015 №991 «Об утверждении порядка осуществления мониторинга цен на материально-технические ресурсы для нужд                              ПАО «Кубаньэнерго» (с изменениями Приказ от 01.02.2018 №84, Приказ от 20.06.2022 №345)</t>
  </si>
  <si>
    <t>Оказание услуг по проведению обязательного ежегодного аудита отчетности РСБУ и аудита отчетности МСФО ДЗО ПАО «Россети» за  2023 год</t>
  </si>
  <si>
    <t>Поставка лицензий отечественных операционных систем на АРМ</t>
  </si>
  <si>
    <t>Поставка лицензий отечественных почтовых приложений (клиентских)</t>
  </si>
  <si>
    <t>Выполнение работ по внедрению 1С:Управление Холдингом (1 этап, в части функционала 1С:УПП)</t>
  </si>
  <si>
    <t>Поставка офисных пакетов отечественного производства</t>
  </si>
  <si>
    <t>Выполнение строительно-монтажных и пусконаладочных работ по объекту филиала ПАО "Россети Кубань" Адыгейские электрические сети: "Реконструкция ПС 110/35/10 кВ «Очистные сооружения» с заменой трансформаторов 2х16 МВА на 2х40 МВА с установкой ТОР-10 кВ"</t>
  </si>
  <si>
    <t>Реконструкция ПС 110/35/10 кВ «Очистные сооружения» с заменой трансформаторов 2х16 МВА на 2х40 МВА с установкой ТОР-10 кВ</t>
  </si>
  <si>
    <t>J_prj_107000_60614</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</si>
  <si>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110/35/6 кВ «Армавирская ТЭЦ» 2 этап</t>
  </si>
  <si>
    <t>Реконструкция ПС 110/35/6 кВ «Армавирская ТЭЦ» 2 этап</t>
  </si>
  <si>
    <t>H_prj_107000_60086</t>
  </si>
  <si>
    <t>Выполнение строительно-монтажных и пусконаладочных работ по объекту филиала ПАО "Россети Кубань" Лабинские электрические сети: "Реконструкция ПС 110 кВ Лабинск-2 с установкой ячейки на ПС для подключения ВЛ-110 Лабинск-2 - Советская"</t>
  </si>
  <si>
    <t>Сочинский филиал/ Служба АВР и штабной деятельности</t>
  </si>
  <si>
    <t xml:space="preserve">«Сборник цен на  гидрометеорологическую продукции и информацию о состоянии окружающей среды и ее загрязнении»,
ФГБУ «Специализированный центр по гидрометеорологии и мониторингу окружающей среды Черного и Азовского морей»
</t>
  </si>
  <si>
    <t>не электронная</t>
  </si>
  <si>
    <t>Федеральное государственное бюджетное учреждение «Специализированный центр по гидрометеорологии и мониторингу окружающей среды Черного и Азовского морей"</t>
  </si>
  <si>
    <t>Краснодарский Край</t>
  </si>
  <si>
    <t>ИТ и телекоммуникации. Проект не влючен в ПЦТ в 2022 году по причине утверждения на Совете Директоров  до получения сценарных условий. Проект является централизованным и включен в План закупок в соответствии со сценарными условиями, полученными от ДИТ ПАО "Россети" 07.11.2022. Внесение изменений в ПЦТ Общества запланировано в 2023 году соответствии с Письмом ПАО "Россети" от 01.12.2022 №КК/208/699 "О направлении протокола защиты Бизнес-плана".</t>
  </si>
  <si>
    <t>ИТ и телекоммуникации. Проект не влючен в ПЦТ в 2022 году по причине отсутствия серверного оборудования. Проект включен в План закупок 2023 года в соответствии с утвержденной Дорожной картой (Протокол ПК №4 от 27.01.2022). В 2023 году планируется включение в инвестпрограмму (ИПР) приобретение серверного оборудования по данному проекту. Внесение изменений в ПЦТ Общества запланировано в соответствии с Письмом ПАО "Россети" от 01.12.2022 №КК/208/699 "О направлении протокола защиты Бизнес-плана" после утверждения ИПР с включенным серверным оборудованием.</t>
  </si>
  <si>
    <t>ИТ и телекоммуникации. Проект не влючен в ПЦТ в 2022 году по причине отсутствия серверного оборудования. В 2023 году планируется включение в инвестпрограмму (ИПР) приобретение серверного оборудования по данному проекту. Внесение изменений в ПЦТ Общества запланировано в соответствии с Письмом ПАО "Россети" от 01.12.2022 №КК/208/699 "О направлении протокола защиты Бизнес-плана" после утвержения ИПР с включенным серверным оборудованием.</t>
  </si>
  <si>
    <t>79000000000</t>
  </si>
  <si>
    <t xml:space="preserve">Республика Адыгея </t>
  </si>
  <si>
    <t>Республика Адыгея (Адыгея)</t>
  </si>
  <si>
    <t xml:space="preserve">ТОиР
200,96 га
</t>
  </si>
  <si>
    <t>ТОиР 
158,56 га</t>
  </si>
  <si>
    <t>ТОиР 
320,36 га</t>
  </si>
  <si>
    <t>ТОиР 
97,36 га</t>
  </si>
  <si>
    <t xml:space="preserve">ТОиР </t>
  </si>
  <si>
    <t>ТОиР 
298,31 га</t>
  </si>
  <si>
    <t>ТОиР 
94,61 га</t>
  </si>
  <si>
    <t>ТОиР 
50 га</t>
  </si>
  <si>
    <t>ТОиР 
53,31 га</t>
  </si>
  <si>
    <t>ТОиР</t>
  </si>
  <si>
    <t>ТОиР 2023 -15 833 тыс.руб.без НДС, 2024 - 25 000 тыс.руб.без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</si>
  <si>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2023,  26375 тыс.руб.без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</si>
  <si>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17083,3 тыс.руб.без НДС.</t>
  </si>
  <si>
    <t>ТОиР 2023 -1 667 тыс.руб.без НДС. 2024 - 6 667 тыс.руб.без НДС.</t>
  </si>
  <si>
    <t>ТОиР 2023 -24 917 тыс.руб.без НДС. 2024 - 16 667 тыс.руб.без НДС.</t>
  </si>
  <si>
    <t>ТОиР 2023 -8 333 тыс.руб.без НДС. 2024 - 25 000 тыс.руб.без НДС.</t>
  </si>
  <si>
    <t>ТОиР 2024, 583,3 тыс.руб.без НДС.</t>
  </si>
  <si>
    <t>ТОиР 2024, 2500 тыс.руб.без НДС.</t>
  </si>
  <si>
    <t>ТОиР 2024, 5000 тыс.руб.без НДС.</t>
  </si>
  <si>
    <t>ТОиР 2024, 40833 тыс.руб.без НДС.</t>
  </si>
  <si>
    <t>ТОиР 2024, 11250 тыс.руб.без НДС.</t>
  </si>
  <si>
    <t>ТОиР 2024, 1500 тыс.руб.без НДС.</t>
  </si>
  <si>
    <t>ТОиР 2024, 25000 тыс.руб.без НДС.</t>
  </si>
  <si>
    <t>ТОиР 2024, 7917 тыс.руб.без НДС.</t>
  </si>
  <si>
    <t>ТОиР 2024, 4167 тыс.руб.без НДС.</t>
  </si>
  <si>
    <t>ТОиР 2024, 3333 тыс.руб.без НДС.</t>
  </si>
  <si>
    <t>ТОиР 2024, 3417 тыс.руб.без НДС.</t>
  </si>
  <si>
    <t>ТОиР 2024, 817 тыс.руб.без НДС.</t>
  </si>
  <si>
    <t>ТОиР 2024, 1250 тыс.руб.без НДС.</t>
  </si>
  <si>
    <t>ТОиР 2024, 2000 тыс.руб.без НДС.</t>
  </si>
  <si>
    <t>ТОиР 2024, 15833 тыс.руб.без НДС.</t>
  </si>
  <si>
    <t>ТОиР (ГСМ) 2024, 418995 тыс.руб.без НДС.</t>
  </si>
  <si>
    <t>ТОиР 2024, 41500 тыс.руб.без НДС. Потребность ТОиР, номенклатура, взята из СУПА</t>
  </si>
  <si>
    <t>ТОиР 2024, 25000 тыс.руб.без НДС. Потребность ТОиР, номенклатура, взята из СУПА</t>
  </si>
  <si>
    <t xml:space="preserve">ТОиР  - 45833 тыс.руб.без НДС. </t>
  </si>
  <si>
    <t>ТОиР 2023. П 4.2. Распоряжения ПАО «Россети» 7Р предписывает в срок до 31 декабря года, предшествующего планируемому, обеспечить проведения закупочных процедур и заключение договоров на поставку товарно-материальных ресурсов и оказание услуг для выполнения мероприятий программы ремонтов основного электросетевого оборудования. По направлению ДУД запланировано проведение закупочных процедур на оказание услуг по ремонту и техническому обслуживанию зданий и сооружений в части которых срок проведения закупочных процедур и заключения договоров не регламентируется П 4.2. Распоряжения ПАО «Россети» 7Р.</t>
  </si>
  <si>
    <t>ТОиР 2023 -14 000 , 2024 - 14 560 тыс.руб. без НДС. Сумма на ТОиР скорректирована в сторону уменьшения из-за исключения потребности на нетариф, аварийный резерв и инвестиции.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</si>
  <si>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2023 -98 500 2024 - 102 440 тыс.руб. без НДС. Сумма на ТОиР скорректирована в стороу уменьшения из-за исключения потребности на нетариф, аварийный резерв и инвестиции.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</si>
  <si>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2024 - 13 667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</si>
  <si>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2024 - 30 847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</si>
  <si>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 xml:space="preserve">ТОиР 2024 - 22 105 тыс.руб. без НДС. </t>
  </si>
  <si>
    <t xml:space="preserve">ТОиР 2024 - 967 тыс.руб. без НДС. </t>
  </si>
  <si>
    <t>ТОиР 2024 - 14 750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</si>
  <si>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2024 - 53 489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</si>
  <si>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2024 - 3 024 тыс.руб. без НДС.</t>
  </si>
  <si>
    <t>ТОиР 2024 -8 625 тыс.руб. без НДС.</t>
  </si>
  <si>
    <t>ТОиР 2024 -4 563 тыс.руб. без НДС.</t>
  </si>
  <si>
    <t>ТОиР 2024 - 15 585 тыс.руб. без НДС.</t>
  </si>
  <si>
    <t>ТОиР 2024 -3 495 тыс.руб. без НДС.</t>
  </si>
  <si>
    <t>ТОиР 2024 -204 тыс.руб. без НДС.</t>
  </si>
  <si>
    <t>ТОиР 2024 - 12 713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</si>
  <si>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2024 - 5 102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</si>
  <si>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2024 - 42 510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</si>
  <si>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2024 - 18 340 тыс.руб. без НДС.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</si>
  <si>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 xml:space="preserve">ТОиР 2024 - 2 500 тыс.руб. без НДС. Сумма на ТОиР скорректирована в сторону уменьшения из-за исключения потребности на нетариф, аварийный резерв </t>
  </si>
  <si>
    <t>ТОиР 2024 - 8 000 тыс.руб. без НДС. Сумма на ТОиР скорректирована в стороу уменьшения из-за исключения потребности на нетариф, аварийный резерв и инвестиции</t>
  </si>
  <si>
    <t>ТОиР 2024 - 800 тыс.руб. без НДС. Сумма на ТОиР скорректирована в стороу уменьшения из-за исключения потребности на нетариф, аварийный резерв и инвестиции</t>
  </si>
  <si>
    <t>ТОиР 2023 -11 000, 2024 - 11 440 тыс.руб. без НДС. Сумма на ТОиР скорректирована в стороу уменьшения из-за исключения потребности на нетариф, аварийный резерв и инвестиции.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</si>
  <si>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2023 -15 000, 2024 - 15 600 тыс.руб. без НДС. Сумма на ТОиР скорректирована в стороу уменьшения из-за исключения потребности на нетариф, аварийный резерв и инвестиции. С учетом  имеющихся действующих  договоров поставки рамочного типа риски срыва сроков реализации по ТОиР 2023 отсутствуют. Согласовано с начальником ЦСОР Минкевич А.Н.</t>
  </si>
  <si>
    <t>ТОиР 2023. Ремонт и техническое обслуживание климатического оборудования производится в административных и производственных зданиях ПАО "Россети Кубань" (кабинеты, серверные, ПС, ЦУС). П 4.2. Распоряжения ПАО «Россети» 7Р предписывает в срок до 31 декабря года, предшествующего планируемому, обеспечить проведения закупочных процедур и заключение договоров на поставку товарно-материальных ресурсов и оказание услуг для выполнения мероприятий программы ремонтов основного электросетевого оборудования. По направлению ДУД запланировано проведение закупочных процедур на оказание услуги по техническому обслуживанию климатического оборудования ПАО "Россети Кубань" являющегося неотъемлемой частью системы кондиционирования воздуха зданий и сооружений в части которых срок проведения закупочных процедур и заключения договоров не регламентируется П 4.2. Распоряжения ПАО «Россети» 7Р.</t>
  </si>
  <si>
    <t>ТОиР, под   2024 г.  2024-27549 тыс. руб. без НДС, 2025-625 тыс. руб. без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</si>
</sst>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 #,##0_-;_-* &quot;-&quot;_-;_-@_-"/>
    <numFmt numFmtId="43" formatCode="_-* #,##0.00_-;\-* #,##0.00_-;_-* &quot;-&quot;??_-;_-@_-"/>
    <numFmt numFmtId="164" formatCode="_-* #,##0_р_._-;\-* #,##0_р_._-;_-* &quot;-&quot;_р_._-;_-@_-"/>
    <numFmt numFmtId="165" formatCode="_-* #,##0.00&quot;р.&quot;_-;\-* #,##0.00&quot;р.&quot;_-;_-* &quot;-&quot;??&quot;р.&quot;_-;_-@_-"/>
    <numFmt numFmtId="166" formatCode="_-* #,##0.00_р_._-;\-* #,##0.00_р_._-;_-* &quot;-&quot;??_р_._-;_-@_-"/>
    <numFmt numFmtId="167" formatCode="#,##0.000"/>
    <numFmt numFmtId="168" formatCode="[$-419]mmmm\ yyyy;@"/>
    <numFmt numFmtId="169" formatCode="[$-F400]h:mm:ss\ AM/PM"/>
    <numFmt numFmtId="170" formatCode="0.0"/>
    <numFmt numFmtId="171" formatCode="[$-F419]yyyy\,\ mmmm;@"/>
    <numFmt numFmtId="172" formatCode="_-* #,##0.00[$€-1]_-;\-* #,##0.00[$€-1]_-;_-* &quot;-&quot;??[$€-1]_-"/>
    <numFmt numFmtId="173" formatCode="#,##0.00000"/>
    <numFmt numFmtId="174" formatCode="_(&quot;р.&quot;* #,##0.00_);_(&quot;р.&quot;* \(#,##0.00\);_(&quot;р.&quot;* &quot;-&quot;??_);_(@_)"/>
    <numFmt numFmtId="175" formatCode="_(* #,##0.00_);_(* \(#,##0.00\);_(* &quot;-&quot;??_);_(@_)"/>
    <numFmt numFmtId="176" formatCode="&quot;$&quot;#,##0_);[Red]\(&quot;$&quot;#,##0\)"/>
    <numFmt numFmtId="177" formatCode="_-&quot;Ј&quot;* #,##0.00_-;\-&quot;Ј&quot;* #,##0.00_-;_-&quot;Ј&quot;* &quot;-&quot;??_-;_-@_-"/>
    <numFmt numFmtId="178" formatCode="General_)"/>
    <numFmt numFmtId="179" formatCode="_-* #,##0\ _р_._-;\-* #,##0\ _р_._-;_-* &quot;-&quot;\ _р_._-;_-@_-"/>
    <numFmt numFmtId="180" formatCode="_-* #,##0.00\ _р_._-;\-* #,##0.00\ _р_._-;_-* &quot;-&quot;??\ _р_._-;_-@_-"/>
    <numFmt numFmtId="181" formatCode="_(* #,##0_);_(* \(#,##0\);_(* &quot;-&quot;_);_(@_)"/>
    <numFmt numFmtId="182" formatCode="_-* #,##0.00_р_._-;\-* #,##0.00_р_._-;_-* \-??_р_._-;_-@_-"/>
    <numFmt numFmtId="183" formatCode="[$-419]mmmm;@"/>
    <numFmt numFmtId="184" formatCode="0.0%"/>
    <numFmt numFmtId="185" formatCode="#,##0_ ;[Red]\-#,##0\ "/>
    <numFmt numFmtId="186" formatCode="[Magenta]\ &quot;Ошибка&quot;;[Magenta]\ &quot;Ошибка&quot;;[Blue]\ &quot;OK&quot;"/>
    <numFmt numFmtId="187" formatCode="###\ ##\ ##"/>
    <numFmt numFmtId="188" formatCode="0_);\(0\)"/>
    <numFmt numFmtId="189" formatCode="_(* #,##0_);_(* \(#,##0\);_(* &quot;-&quot;??_);_(@_)"/>
    <numFmt numFmtId="190" formatCode="_(* #,##0.000_);_(* \(#,##0.000\);_(* &quot;-&quot;???_);_(@_)"/>
    <numFmt numFmtId="191" formatCode="_-&quot;Ј&quot;* #,##0_-;\-&quot;Ј&quot;* #,##0_-;_-&quot;Ј&quot;* &quot;-&quot;_-;_-@_-"/>
    <numFmt numFmtId="192" formatCode="_([$€-2]* #,##0.00_);_([$€-2]* \(#,##0.00\);_([$€-2]* &quot;-&quot;??_)"/>
    <numFmt numFmtId="193" formatCode="_-* #,##0.000_р_._-;\-* #,##0.000_р_._-;_-* &quot;-&quot;??_р_._-;_-@_-"/>
    <numFmt numFmtId="194" formatCode="_-* #,##0.00000_р_._-;\-* #,##0.00000_р_._-;_-* &quot;-&quot;???_р_._-;_-@_-"/>
  </numFmts>
  <fonts count="139">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0"/>
      <color indexed="8"/>
      <name val="Times New Roman"/>
      <family val="2"/>
      <charset val="204"/>
    </font>
    <font>
      <sz val="8"/>
      <name val="Arial Cyr"/>
      <charset val="204"/>
    </font>
    <font>
      <sz val="10"/>
      <color indexed="8"/>
      <name val="Arial Cyr"/>
      <family val="2"/>
      <charset val="204"/>
    </font>
    <font>
      <sz val="10"/>
      <color theme="1"/>
      <name val="Times New Roman"/>
      <family val="2"/>
      <charset val="204"/>
    </font>
    <font>
      <sz val="11"/>
      <color theme="1"/>
      <name val="Calibri"/>
      <family val="2"/>
      <scheme val="minor"/>
    </font>
    <font>
      <sz val="10"/>
      <color theme="1"/>
      <name val="Arial Cyr"/>
      <family val="2"/>
      <charset val="204"/>
    </font>
    <font>
      <sz val="12"/>
      <color theme="1"/>
      <name val="Arial"/>
      <family val="2"/>
      <charset val="204"/>
    </font>
    <font>
      <sz val="11"/>
      <color rgb="FF006100"/>
      <name val="Calibri"/>
      <family val="2"/>
      <charset val="204"/>
      <scheme val="minor"/>
    </font>
    <font>
      <sz val="11"/>
      <color indexed="8"/>
      <name val="Calibri"/>
      <family val="2"/>
      <charset val="204"/>
    </font>
    <font>
      <sz val="8"/>
      <name val="Arial"/>
      <family val="2"/>
    </font>
    <font>
      <sz val="10"/>
      <name val="Times New Roman"/>
      <family val="1"/>
      <charset val="204"/>
    </font>
    <font>
      <b/>
      <sz val="11"/>
      <color theme="1"/>
      <name val="Calibri"/>
      <family val="2"/>
      <charset val="204"/>
      <scheme val="minor"/>
    </font>
    <font>
      <sz val="10"/>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NTHarmonica"/>
      <charset val="204"/>
    </font>
    <font>
      <sz val="14"/>
      <name val="Times New Roman"/>
      <family val="1"/>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Optima"/>
      <family val="2"/>
    </font>
    <font>
      <sz val="8"/>
      <name val="Helv"/>
      <charset val="204"/>
    </font>
    <font>
      <b/>
      <sz val="11"/>
      <color indexed="63"/>
      <name val="Calibri"/>
      <family val="2"/>
      <charset val="204"/>
    </font>
    <font>
      <sz val="8"/>
      <name val="Helv"/>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56"/>
      <name val="Cambria"/>
      <family val="2"/>
      <charset val="204"/>
    </font>
    <font>
      <b/>
      <sz val="11"/>
      <color indexed="8"/>
      <name val="Calibri"/>
      <family val="2"/>
      <charset val="204"/>
    </font>
    <font>
      <sz val="11"/>
      <color indexed="10"/>
      <name val="Calibri"/>
      <family val="2"/>
      <charset val="204"/>
    </font>
    <font>
      <u/>
      <sz val="6.6"/>
      <color theme="10"/>
      <name val="Calibri"/>
      <family val="2"/>
      <charset val="204"/>
    </font>
    <font>
      <u/>
      <sz val="10"/>
      <color indexed="12"/>
      <name val="Arial Cyr"/>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color indexed="8"/>
      <name val="Arial"/>
      <family val="2"/>
      <charset val="204"/>
    </font>
    <font>
      <sz val="12"/>
      <color theme="1"/>
      <name val="Calibri"/>
      <family val="2"/>
      <charset val="204"/>
      <scheme val="minor"/>
    </font>
    <font>
      <sz val="11"/>
      <color theme="1"/>
      <name val="Arial"/>
      <family val="2"/>
      <charset val="204"/>
    </font>
    <font>
      <sz val="11"/>
      <name val="Times New Roman Cyr"/>
      <family val="1"/>
      <charset val="204"/>
    </font>
    <font>
      <sz val="8"/>
      <name val="Arial"/>
      <family val="2"/>
      <charset val="204"/>
    </font>
    <font>
      <sz val="12"/>
      <name val="Times New Roman"/>
      <family val="1"/>
      <charset val="204"/>
    </font>
    <font>
      <sz val="11"/>
      <name val="Arial"/>
      <family val="2"/>
      <charset val="204"/>
    </font>
    <font>
      <b/>
      <sz val="10"/>
      <name val="Arial"/>
      <family val="2"/>
      <charset val="204"/>
    </font>
    <font>
      <b/>
      <i/>
      <sz val="10"/>
      <name val="Arial"/>
      <family val="2"/>
      <charset val="204"/>
    </font>
    <font>
      <i/>
      <sz val="10"/>
      <name val="Arial"/>
      <family val="2"/>
      <charset val="204"/>
    </font>
    <font>
      <b/>
      <sz val="10"/>
      <name val="Times New Roman"/>
      <family val="1"/>
      <charset val="204"/>
    </font>
    <font>
      <sz val="10"/>
      <color indexed="9"/>
      <name val="Arial Cyr"/>
      <family val="2"/>
      <charset val="204"/>
    </font>
    <font>
      <sz val="8"/>
      <name val="Times New Roman Cyr"/>
      <family val="1"/>
      <charset val="204"/>
    </font>
    <font>
      <sz val="11"/>
      <color indexed="8"/>
      <name val="Calibri"/>
      <family val="2"/>
    </font>
    <font>
      <sz val="11"/>
      <color indexed="9"/>
      <name val="Calibri"/>
      <family val="2"/>
    </font>
    <font>
      <sz val="10"/>
      <color indexed="12"/>
      <name val="Arial"/>
      <family val="2"/>
      <charset val="204"/>
    </font>
    <font>
      <b/>
      <sz val="10"/>
      <name val="Arial"/>
      <family val="2"/>
    </font>
    <font>
      <b/>
      <sz val="10"/>
      <color indexed="9"/>
      <name val="Arial"/>
      <family val="2"/>
      <charset val="204"/>
    </font>
    <font>
      <b/>
      <sz val="11"/>
      <color indexed="8"/>
      <name val="Calibri"/>
      <family val="2"/>
    </font>
    <font>
      <sz val="8"/>
      <color indexed="9"/>
      <name val="MS Sans Serif"/>
      <family val="2"/>
      <charset val="204"/>
    </font>
    <font>
      <b/>
      <sz val="10"/>
      <name val="Arial Cyr"/>
      <family val="2"/>
      <charset val="204"/>
    </font>
    <font>
      <sz val="10"/>
      <color theme="1"/>
      <name val="Arial"/>
      <family val="2"/>
    </font>
    <font>
      <sz val="10"/>
      <name val="Times New Roman Cyr"/>
      <charset val="204"/>
    </font>
    <font>
      <b/>
      <sz val="10"/>
      <color indexed="63"/>
      <name val="Arial Cyr"/>
      <family val="2"/>
      <charset val="204"/>
    </font>
    <font>
      <b/>
      <sz val="14"/>
      <name val="Arial"/>
      <family val="2"/>
    </font>
    <font>
      <sz val="8"/>
      <color indexed="8"/>
      <name val="Arial"/>
      <family val="2"/>
      <charset val="204"/>
    </font>
    <font>
      <sz val="8"/>
      <color indexed="62"/>
      <name val="Arial"/>
      <family val="2"/>
    </font>
    <font>
      <b/>
      <sz val="8"/>
      <color indexed="8"/>
      <name val="Arial"/>
      <family val="2"/>
    </font>
    <font>
      <sz val="10"/>
      <color indexed="62"/>
      <name val="Arial Cyr"/>
      <family val="2"/>
      <charset val="204"/>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i/>
      <sz val="10"/>
      <color indexed="9"/>
      <name val="Arial"/>
      <family val="2"/>
      <charset val="204"/>
    </font>
    <font>
      <b/>
      <sz val="10"/>
      <color indexed="52"/>
      <name val="Arial Cyr"/>
      <family val="2"/>
      <charset val="204"/>
    </font>
    <font>
      <sz val="10"/>
      <color indexed="10"/>
      <name val="Times New Roman"/>
      <family val="1"/>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b/>
      <sz val="9"/>
      <name val="Arial"/>
      <family val="2"/>
    </font>
    <font>
      <b/>
      <sz val="11"/>
      <name val="Arial"/>
      <family val="2"/>
    </font>
    <font>
      <i/>
      <sz val="10"/>
      <color indexed="23"/>
      <name val="Arial Cyr"/>
      <family val="2"/>
      <charset val="204"/>
    </font>
    <font>
      <sz val="10"/>
      <color indexed="20"/>
      <name val="Arial Cyr"/>
      <family val="2"/>
      <charset val="204"/>
    </font>
    <font>
      <b/>
      <sz val="10"/>
      <color indexed="10"/>
      <name val="Times New Roman"/>
      <family val="1"/>
      <charset val="204"/>
    </font>
    <font>
      <sz val="8"/>
      <color rgb="FF0000FF"/>
      <name val="Times New Roman Cyr"/>
      <family val="1"/>
      <charset val="204"/>
    </font>
    <font>
      <sz val="1"/>
      <name val="Arial Cyr"/>
    </font>
    <font>
      <sz val="10"/>
      <color indexed="10"/>
      <name val="Arial Cyr"/>
      <family val="2"/>
      <charset val="204"/>
    </font>
    <font>
      <sz val="12"/>
      <color theme="1"/>
      <name val="Times New Roman"/>
      <family val="2"/>
      <charset val="204"/>
    </font>
    <font>
      <sz val="10"/>
      <name val="Arial"/>
      <family val="2"/>
      <charset val="204"/>
    </font>
    <font>
      <sz val="10"/>
      <color theme="1"/>
      <name val="Calibri"/>
      <family val="2"/>
      <charset val="204"/>
      <scheme val="minor"/>
    </font>
    <font>
      <b/>
      <sz val="18"/>
      <color theme="1"/>
      <name val="Calibri"/>
      <family val="2"/>
      <charset val="204"/>
      <scheme val="minor"/>
    </font>
    <font>
      <sz val="11"/>
      <color rgb="FF000000"/>
      <name val="Calibri"/>
      <family val="2"/>
      <scheme val="minor"/>
    </font>
    <font>
      <sz val="12"/>
      <name val="Calibri"/>
      <family val="2"/>
      <charset val="204"/>
      <scheme val="minor"/>
    </font>
    <font>
      <i/>
      <sz val="12"/>
      <color rgb="FF00B0F0"/>
      <name val="Calibri"/>
      <family val="2"/>
      <charset val="204"/>
      <scheme val="minor"/>
    </font>
    <font>
      <sz val="12"/>
      <color rgb="FFFF0000"/>
      <name val="Calibri"/>
      <family val="2"/>
      <charset val="204"/>
      <scheme val="minor"/>
    </font>
    <font>
      <b/>
      <sz val="9"/>
      <color indexed="81"/>
      <name val="Tahoma"/>
      <family val="2"/>
      <charset val="204"/>
    </font>
    <font>
      <sz val="9"/>
      <color indexed="81"/>
      <name val="Tahoma"/>
      <family val="2"/>
      <charset val="204"/>
    </font>
  </fonts>
  <fills count="144">
    <fill>
      <patternFill patternType="none"/>
    </fill>
    <fill>
      <patternFill patternType="gray125"/>
    </fill>
    <fill>
      <patternFill patternType="solid">
        <fgColor rgb="FFC6EFCE"/>
      </patternFill>
    </fill>
    <fill>
      <patternFill patternType="solid">
        <fgColor indexed="49"/>
      </patternFill>
    </fill>
    <fill>
      <patternFill patternType="solid">
        <fgColor indexe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5"/>
        <bgColor indexed="8"/>
      </patternFill>
    </fill>
    <fill>
      <patternFill patternType="solid">
        <fgColor indexed="22"/>
        <bgColor indexed="64"/>
      </patternFill>
    </fill>
    <fill>
      <patternFill patternType="solid">
        <fgColor indexed="41"/>
        <bgColor indexed="8"/>
      </patternFill>
    </fill>
    <fill>
      <patternFill patternType="solid">
        <fgColor indexed="1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3"/>
        <bgColor indexed="8"/>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26"/>
      </patternFill>
    </fill>
    <fill>
      <patternFill patternType="solid">
        <fgColor indexed="22"/>
        <bgColor indexed="31"/>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patternFill>
    </fill>
    <fill>
      <patternFill patternType="solid">
        <fgColor indexed="35"/>
        <bgColor indexed="64"/>
      </patternFill>
    </fill>
    <fill>
      <patternFill patternType="solid">
        <fgColor indexed="55"/>
        <bgColor indexed="64"/>
      </patternFill>
    </fill>
    <fill>
      <patternFill patternType="solid">
        <fgColor indexed="23"/>
      </patternFill>
    </fill>
    <fill>
      <patternFill patternType="solid">
        <fgColor indexed="9"/>
      </patternFill>
    </fill>
    <fill>
      <patternFill patternType="solid">
        <fgColor indexed="20"/>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60"/>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1896">
    <xf numFmtId="0" fontId="0" fillId="0" borderId="0"/>
    <xf numFmtId="0" fontId="4" fillId="0" borderId="0"/>
    <xf numFmtId="0" fontId="4" fillId="0" borderId="0"/>
    <xf numFmtId="0" fontId="2" fillId="0" borderId="0"/>
    <xf numFmtId="0" fontId="8" fillId="0" borderId="0"/>
    <xf numFmtId="0" fontId="9" fillId="0" borderId="0"/>
    <xf numFmtId="0" fontId="2" fillId="0" borderId="0"/>
    <xf numFmtId="0" fontId="10" fillId="0" borderId="0"/>
    <xf numFmtId="0" fontId="2" fillId="0" borderId="0"/>
    <xf numFmtId="0" fontId="2" fillId="0" borderId="0"/>
    <xf numFmtId="0" fontId="7" fillId="0" borderId="0"/>
    <xf numFmtId="0" fontId="6" fillId="0" borderId="0"/>
    <xf numFmtId="0" fontId="10" fillId="0" borderId="0"/>
    <xf numFmtId="0" fontId="2" fillId="0" borderId="0"/>
    <xf numFmtId="0" fontId="3" fillId="0" borderId="0"/>
    <xf numFmtId="0" fontId="11" fillId="0" borderId="0"/>
    <xf numFmtId="0" fontId="6" fillId="0" borderId="0"/>
    <xf numFmtId="0" fontId="2" fillId="0" borderId="0"/>
    <xf numFmtId="0" fontId="1" fillId="0" borderId="0"/>
    <xf numFmtId="0" fontId="2" fillId="0" borderId="0"/>
    <xf numFmtId="0" fontId="3" fillId="0" borderId="0"/>
    <xf numFmtId="0" fontId="2" fillId="0" borderId="0"/>
    <xf numFmtId="0" fontId="3" fillId="0" borderId="0"/>
    <xf numFmtId="0" fontId="1" fillId="0" borderId="0"/>
    <xf numFmtId="0" fontId="2" fillId="0" borderId="0"/>
    <xf numFmtId="0" fontId="4" fillId="0" borderId="0"/>
    <xf numFmtId="0" fontId="4" fillId="0" borderId="0"/>
    <xf numFmtId="166" fontId="5" fillId="0" borderId="0" applyFont="0" applyFill="0" applyBorder="0" applyAlignment="0" applyProtection="0"/>
    <xf numFmtId="166" fontId="2" fillId="0" borderId="0" applyFont="0" applyFill="0" applyBorder="0" applyAlignment="0" applyProtection="0"/>
    <xf numFmtId="169" fontId="2" fillId="0" borderId="0"/>
    <xf numFmtId="169" fontId="1" fillId="0" borderId="0"/>
    <xf numFmtId="0" fontId="6" fillId="0" borderId="0"/>
    <xf numFmtId="0" fontId="1" fillId="0" borderId="0"/>
    <xf numFmtId="0" fontId="1" fillId="0" borderId="0"/>
    <xf numFmtId="0" fontId="1" fillId="0" borderId="0"/>
    <xf numFmtId="0" fontId="3" fillId="0" borderId="0"/>
    <xf numFmtId="0" fontId="6" fillId="0" borderId="0"/>
    <xf numFmtId="0" fontId="6" fillId="0" borderId="0"/>
    <xf numFmtId="4" fontId="14" fillId="3" borderId="2" applyNumberFormat="0" applyProtection="0">
      <alignment horizontal="left" vertical="center" indent="1"/>
    </xf>
    <xf numFmtId="172" fontId="1" fillId="0" borderId="0"/>
    <xf numFmtId="169" fontId="1"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2" fillId="0" borderId="0"/>
    <xf numFmtId="0" fontId="2" fillId="0" borderId="0"/>
    <xf numFmtId="174" fontId="33" fillId="0" borderId="0">
      <protection locked="0"/>
    </xf>
    <xf numFmtId="174" fontId="33" fillId="0" borderId="0">
      <protection locked="0"/>
    </xf>
    <xf numFmtId="174" fontId="33" fillId="0" borderId="0">
      <protection locked="0"/>
    </xf>
    <xf numFmtId="0" fontId="34" fillId="0" borderId="0">
      <protection locked="0"/>
    </xf>
    <xf numFmtId="0" fontId="34" fillId="0" borderId="0">
      <protection locked="0"/>
    </xf>
    <xf numFmtId="0" fontId="33" fillId="0" borderId="13">
      <protection locked="0"/>
    </xf>
    <xf numFmtId="0" fontId="35" fillId="35" borderId="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169"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9"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9"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9"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9"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9" fontId="31" fillId="3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41" fontId="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 fillId="0" borderId="0" applyFont="0" applyFill="0" applyBorder="0" applyAlignment="0" applyProtection="0"/>
    <xf numFmtId="176" fontId="35" fillId="0" borderId="0" applyFont="0" applyFill="0" applyBorder="0" applyAlignment="0" applyProtection="0"/>
    <xf numFmtId="177" fontId="3" fillId="0" borderId="0" applyFont="0" applyFill="0" applyBorder="0" applyAlignment="0" applyProtection="0"/>
    <xf numFmtId="14" fontId="40" fillId="0" borderId="0" applyFont="0" applyBorder="0">
      <alignment vertical="top"/>
    </xf>
    <xf numFmtId="172"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5" fillId="0" borderId="2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1" fillId="0" borderId="0"/>
    <xf numFmtId="0" fontId="4" fillId="0" borderId="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3" fillId="0" borderId="0" applyNumberFormat="0">
      <alignment horizontal="left"/>
    </xf>
    <xf numFmtId="3" fontId="17" fillId="0" borderId="0" applyFont="0" applyFill="0" applyBorder="0" applyAlignment="0"/>
    <xf numFmtId="4" fontId="54" fillId="55" borderId="23" applyNumberFormat="0" applyProtection="0">
      <alignment vertical="center"/>
    </xf>
    <xf numFmtId="4" fontId="55" fillId="57" borderId="23" applyNumberFormat="0" applyProtection="0">
      <alignment vertical="center"/>
    </xf>
    <xf numFmtId="4" fontId="54" fillId="57" borderId="23" applyNumberFormat="0" applyProtection="0">
      <alignment horizontal="left" vertical="center" indent="1"/>
    </xf>
    <xf numFmtId="0" fontId="54" fillId="57" borderId="23" applyNumberFormat="0" applyProtection="0">
      <alignment horizontal="left" vertical="top" indent="1"/>
    </xf>
    <xf numFmtId="4" fontId="54" fillId="58" borderId="0" applyNumberFormat="0" applyProtection="0">
      <alignment horizontal="left" vertical="center" indent="1"/>
    </xf>
    <xf numFmtId="4" fontId="56" fillId="37" borderId="23" applyNumberFormat="0" applyProtection="0">
      <alignment horizontal="right" vertical="center"/>
    </xf>
    <xf numFmtId="4" fontId="56" fillId="43" borderId="23" applyNumberFormat="0" applyProtection="0">
      <alignment horizontal="right" vertical="center"/>
    </xf>
    <xf numFmtId="4" fontId="56" fillId="50" borderId="23" applyNumberFormat="0" applyProtection="0">
      <alignment horizontal="right" vertical="center"/>
    </xf>
    <xf numFmtId="4" fontId="56" fillId="45" borderId="23" applyNumberFormat="0" applyProtection="0">
      <alignment horizontal="right" vertical="center"/>
    </xf>
    <xf numFmtId="4" fontId="56" fillId="48" borderId="23" applyNumberFormat="0" applyProtection="0">
      <alignment horizontal="right" vertical="center"/>
    </xf>
    <xf numFmtId="4" fontId="56" fillId="52" borderId="23" applyNumberFormat="0" applyProtection="0">
      <alignment horizontal="right" vertical="center"/>
    </xf>
    <xf numFmtId="4" fontId="56" fillId="51" borderId="23" applyNumberFormat="0" applyProtection="0">
      <alignment horizontal="right" vertical="center"/>
    </xf>
    <xf numFmtId="4" fontId="56" fillId="59" borderId="23" applyNumberFormat="0" applyProtection="0">
      <alignment horizontal="right" vertical="center"/>
    </xf>
    <xf numFmtId="4" fontId="56" fillId="44" borderId="23" applyNumberFormat="0" applyProtection="0">
      <alignment horizontal="right" vertical="center"/>
    </xf>
    <xf numFmtId="4" fontId="54" fillId="60" borderId="24" applyNumberFormat="0" applyProtection="0">
      <alignment horizontal="left" vertical="center" indent="1"/>
    </xf>
    <xf numFmtId="4" fontId="56" fillId="61" borderId="0" applyNumberFormat="0" applyProtection="0">
      <alignment horizontal="left" vertical="center" indent="1"/>
    </xf>
    <xf numFmtId="4" fontId="57" fillId="62" borderId="0" applyNumberFormat="0" applyProtection="0">
      <alignment horizontal="left" vertical="center" indent="1"/>
    </xf>
    <xf numFmtId="4" fontId="56" fillId="63" borderId="23" applyNumberFormat="0" applyProtection="0">
      <alignment horizontal="right" vertical="center"/>
    </xf>
    <xf numFmtId="4" fontId="58" fillId="61" borderId="0" applyNumberFormat="0" applyProtection="0">
      <alignment horizontal="left" vertical="center" indent="1"/>
    </xf>
    <xf numFmtId="4" fontId="58" fillId="58" borderId="0" applyNumberFormat="0" applyProtection="0">
      <alignment horizontal="left" vertical="center" indent="1"/>
    </xf>
    <xf numFmtId="0" fontId="3" fillId="62" borderId="23" applyNumberFormat="0" applyProtection="0">
      <alignment horizontal="left" vertical="center" indent="1"/>
    </xf>
    <xf numFmtId="0" fontId="3" fillId="62" borderId="23" applyNumberFormat="0" applyProtection="0">
      <alignment horizontal="left" vertical="top" indent="1"/>
    </xf>
    <xf numFmtId="0" fontId="3" fillId="58" borderId="23" applyNumberFormat="0" applyProtection="0">
      <alignment horizontal="left" vertical="center" indent="1"/>
    </xf>
    <xf numFmtId="0" fontId="3" fillId="58" borderId="23" applyNumberFormat="0" applyProtection="0">
      <alignment horizontal="left" vertical="top" indent="1"/>
    </xf>
    <xf numFmtId="0" fontId="3" fillId="64" borderId="23" applyNumberFormat="0" applyProtection="0">
      <alignment horizontal="left" vertical="center" indent="1"/>
    </xf>
    <xf numFmtId="0" fontId="3" fillId="64" borderId="23" applyNumberFormat="0" applyProtection="0">
      <alignment horizontal="left" vertical="top" indent="1"/>
    </xf>
    <xf numFmtId="0" fontId="3" fillId="65" borderId="23" applyNumberFormat="0" applyProtection="0">
      <alignment horizontal="left" vertical="center" indent="1"/>
    </xf>
    <xf numFmtId="0" fontId="3" fillId="65" borderId="23" applyNumberFormat="0" applyProtection="0">
      <alignment horizontal="left" vertical="top" indent="1"/>
    </xf>
    <xf numFmtId="0" fontId="13" fillId="0" borderId="0"/>
    <xf numFmtId="4" fontId="56" fillId="66" borderId="23" applyNumberFormat="0" applyProtection="0">
      <alignment vertical="center"/>
    </xf>
    <xf numFmtId="4" fontId="59" fillId="66" borderId="23" applyNumberFormat="0" applyProtection="0">
      <alignment vertical="center"/>
    </xf>
    <xf numFmtId="4" fontId="56" fillId="66" borderId="23" applyNumberFormat="0" applyProtection="0">
      <alignment horizontal="left" vertical="center" indent="1"/>
    </xf>
    <xf numFmtId="0" fontId="56" fillId="66" borderId="23" applyNumberFormat="0" applyProtection="0">
      <alignment horizontal="left" vertical="top" indent="1"/>
    </xf>
    <xf numFmtId="4" fontId="56" fillId="61" borderId="23" applyNumberFormat="0" applyProtection="0">
      <alignment horizontal="right" vertical="center"/>
    </xf>
    <xf numFmtId="4" fontId="59" fillId="61" borderId="23" applyNumberFormat="0" applyProtection="0">
      <alignment horizontal="right" vertical="center"/>
    </xf>
    <xf numFmtId="0" fontId="56" fillId="58" borderId="23" applyNumberFormat="0" applyProtection="0">
      <alignment horizontal="left" vertical="top" indent="1"/>
    </xf>
    <xf numFmtId="4" fontId="60" fillId="67" borderId="0" applyNumberFormat="0" applyProtection="0">
      <alignment horizontal="left" vertical="center" indent="1"/>
    </xf>
    <xf numFmtId="4" fontId="61" fillId="61" borderId="23" applyNumberFormat="0" applyProtection="0">
      <alignment horizontal="right" vertical="center"/>
    </xf>
    <xf numFmtId="0" fontId="62" fillId="68" borderId="0"/>
    <xf numFmtId="49" fontId="63" fillId="68" borderId="0"/>
    <xf numFmtId="49" fontId="64" fillId="68" borderId="25"/>
    <xf numFmtId="49" fontId="64" fillId="68" borderId="0"/>
    <xf numFmtId="0" fontId="62" fillId="4" borderId="25">
      <protection locked="0"/>
    </xf>
    <xf numFmtId="0" fontId="62" fillId="68" borderId="0"/>
    <xf numFmtId="0" fontId="64" fillId="69" borderId="0"/>
    <xf numFmtId="0" fontId="64" fillId="70" borderId="0"/>
    <xf numFmtId="0" fontId="64" fillId="71"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69" fontId="31" fillId="1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69"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9"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9"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9"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9" fontId="31" fillId="31" borderId="0" applyNumberFormat="0" applyBorder="0" applyAlignment="0" applyProtection="0"/>
    <xf numFmtId="178" fontId="2" fillId="0" borderId="27">
      <protection locked="0"/>
    </xf>
    <xf numFmtId="178" fontId="2" fillId="0" borderId="27">
      <protection locked="0"/>
    </xf>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169" fontId="24" fillId="7" borderId="7"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169" fontId="25" fillId="8" borderId="8"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169" fontId="26" fillId="8" borderId="7" applyNumberFormat="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4" fontId="17" fillId="0" borderId="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0" fontId="70" fillId="0" borderId="0" applyBorder="0">
      <alignment horizontal="center" vertical="center" wrapText="1"/>
    </xf>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169"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169"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9" fontId="21" fillId="0" borderId="0" applyNumberFormat="0" applyFill="0" applyBorder="0" applyAlignment="0" applyProtection="0"/>
    <xf numFmtId="0" fontId="71" fillId="0" borderId="28" applyBorder="0">
      <alignment horizontal="center" vertical="center" wrapText="1"/>
    </xf>
    <xf numFmtId="178" fontId="72" fillId="72" borderId="27"/>
    <xf numFmtId="4" fontId="73" fillId="57" borderId="1" applyBorder="0">
      <alignment horizontal="right"/>
    </xf>
    <xf numFmtId="49" fontId="74" fillId="0" borderId="0" applyBorder="0">
      <alignment vertical="center"/>
    </xf>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169" fontId="16" fillId="0" borderId="12" applyNumberFormat="0" applyFill="0" applyAlignment="0" applyProtection="0"/>
    <xf numFmtId="3" fontId="72" fillId="0" borderId="1" applyBorder="0">
      <alignment vertical="center"/>
    </xf>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69" fontId="28" fillId="9" borderId="10" applyNumberFormat="0" applyAlignment="0" applyProtection="0"/>
    <xf numFmtId="0" fontId="75" fillId="0" borderId="0">
      <alignment horizontal="center" vertical="top" wrapText="1"/>
    </xf>
    <xf numFmtId="0" fontId="76" fillId="0" borderId="0">
      <alignment horizontal="center" vertical="center" wrapText="1"/>
    </xf>
    <xf numFmtId="0" fontId="77" fillId="73" borderId="0" applyFill="0">
      <alignmen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9" fontId="18"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169" fontId="23" fillId="6" borderId="0" applyNumberFormat="0" applyBorder="0" applyAlignment="0" applyProtection="0"/>
    <xf numFmtId="171" fontId="2" fillId="0" borderId="0"/>
    <xf numFmtId="0" fontId="2" fillId="0" borderId="0"/>
    <xf numFmtId="173" fontId="2" fillId="0" borderId="0"/>
    <xf numFmtId="169" fontId="2" fillId="0" borderId="0"/>
    <xf numFmtId="0" fontId="13" fillId="0" borderId="0"/>
    <xf numFmtId="0" fontId="2"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7" fillId="0" borderId="0"/>
    <xf numFmtId="0" fontId="3"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0"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9" fontId="1" fillId="0" borderId="0"/>
    <xf numFmtId="0" fontId="1" fillId="0" borderId="0"/>
    <xf numFmtId="0" fontId="1" fillId="0" borderId="0"/>
    <xf numFmtId="173"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3" fillId="0" borderId="0"/>
    <xf numFmtId="169"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6" fillId="0" borderId="0"/>
    <xf numFmtId="0" fontId="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 fillId="0" borderId="0"/>
    <xf numFmtId="0" fontId="13"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69" fontId="22" fillId="5" borderId="0" applyNumberFormat="0" applyBorder="0" applyAlignment="0" applyProtection="0"/>
    <xf numFmtId="170" fontId="81" fillId="57" borderId="3" applyNumberFormat="0" applyBorder="0" applyAlignment="0">
      <alignment vertical="center"/>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9" fontId="30" fillId="0" borderId="0" applyNumberFormat="0" applyFill="0" applyBorder="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69" fontId="27" fillId="0" borderId="9" applyNumberFormat="0" applyFill="0" applyAlignment="0" applyProtection="0"/>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0" fontId="4" fillId="0" borderId="0"/>
    <xf numFmtId="0" fontId="4" fillId="0" borderId="0"/>
    <xf numFmtId="0" fontId="4" fillId="0" borderId="0"/>
    <xf numFmtId="0" fontId="4" fillId="0" borderId="0"/>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172"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69" fontId="29" fillId="0" borderId="0" applyNumberFormat="0" applyFill="0" applyBorder="0" applyAlignment="0" applyProtection="0"/>
    <xf numFmtId="49" fontId="77" fillId="0" borderId="0">
      <alignment horizontal="center"/>
    </xf>
    <xf numFmtId="179" fontId="2" fillId="0" borderId="0" applyFont="0" applyFill="0" applyBorder="0" applyAlignment="0" applyProtection="0"/>
    <xf numFmtId="180" fontId="2"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66" fontId="6"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5" fillId="0" borderId="0" applyFont="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 fontId="73" fillId="73" borderId="0" applyBorder="0">
      <alignment horizontal="right"/>
    </xf>
    <xf numFmtId="4" fontId="73" fillId="73" borderId="29" applyBorder="0">
      <alignment horizontal="right"/>
    </xf>
    <xf numFmtId="4" fontId="73" fillId="74" borderId="30" applyBorder="0">
      <alignment horizontal="right"/>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169" fontId="12" fillId="2" borderId="0" applyNumberFormat="0" applyBorder="0" applyAlignment="0" applyProtection="0"/>
    <xf numFmtId="174" fontId="33" fillId="0" borderId="0">
      <protection locked="0"/>
    </xf>
    <xf numFmtId="0" fontId="17" fillId="0" borderId="1" applyBorder="0">
      <alignment horizontal="center" vertical="center" wrapText="1"/>
    </xf>
    <xf numFmtId="172" fontId="32" fillId="0" borderId="0"/>
    <xf numFmtId="172" fontId="32" fillId="0" borderId="0"/>
    <xf numFmtId="172" fontId="4" fillId="0" borderId="0"/>
    <xf numFmtId="172" fontId="4" fillId="0" borderId="0"/>
    <xf numFmtId="172" fontId="4" fillId="0" borderId="0"/>
    <xf numFmtId="172" fontId="4" fillId="0" borderId="0"/>
    <xf numFmtId="172" fontId="4" fillId="0" borderId="0"/>
    <xf numFmtId="172" fontId="32" fillId="0" borderId="0"/>
    <xf numFmtId="172" fontId="32" fillId="0" borderId="0"/>
    <xf numFmtId="172" fontId="4" fillId="0" borderId="0"/>
    <xf numFmtId="172" fontId="4" fillId="0" borderId="0"/>
    <xf numFmtId="172" fontId="32" fillId="0" borderId="0"/>
    <xf numFmtId="172" fontId="32" fillId="0" borderId="0"/>
    <xf numFmtId="172" fontId="32" fillId="0" borderId="0"/>
    <xf numFmtId="172" fontId="32" fillId="0" borderId="0"/>
    <xf numFmtId="172" fontId="32" fillId="0" borderId="0"/>
    <xf numFmtId="172" fontId="4"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4" fillId="0" borderId="0"/>
    <xf numFmtId="172" fontId="4" fillId="0" borderId="0"/>
    <xf numFmtId="172" fontId="4" fillId="0" borderId="0"/>
    <xf numFmtId="172" fontId="2" fillId="0" borderId="0"/>
    <xf numFmtId="172" fontId="2" fillId="0" borderId="0"/>
    <xf numFmtId="172" fontId="34" fillId="0" borderId="0">
      <protection locked="0"/>
    </xf>
    <xf numFmtId="172" fontId="34" fillId="0" borderId="0">
      <protection locked="0"/>
    </xf>
    <xf numFmtId="172" fontId="33" fillId="0" borderId="13">
      <protection locked="0"/>
    </xf>
    <xf numFmtId="172" fontId="35" fillId="35" borderId="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35" fillId="0" borderId="2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51" fillId="0" borderId="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4" fillId="57" borderId="23" applyNumberFormat="0" applyProtection="0">
      <alignment horizontal="left" vertical="top" indent="1"/>
    </xf>
    <xf numFmtId="172" fontId="3" fillId="62" borderId="23" applyNumberFormat="0" applyProtection="0">
      <alignment horizontal="left" vertical="center" indent="1"/>
    </xf>
    <xf numFmtId="172" fontId="3" fillId="62" borderId="23" applyNumberFormat="0" applyProtection="0">
      <alignment horizontal="left" vertical="top" indent="1"/>
    </xf>
    <xf numFmtId="172" fontId="3" fillId="58" borderId="23" applyNumberFormat="0" applyProtection="0">
      <alignment horizontal="left" vertical="center" indent="1"/>
    </xf>
    <xf numFmtId="172" fontId="3" fillId="58" borderId="23" applyNumberFormat="0" applyProtection="0">
      <alignment horizontal="left" vertical="top" indent="1"/>
    </xf>
    <xf numFmtId="172" fontId="3" fillId="64" borderId="23" applyNumberFormat="0" applyProtection="0">
      <alignment horizontal="left" vertical="center" indent="1"/>
    </xf>
    <xf numFmtId="172" fontId="3" fillId="64" borderId="23" applyNumberFormat="0" applyProtection="0">
      <alignment horizontal="left" vertical="top" indent="1"/>
    </xf>
    <xf numFmtId="172" fontId="3" fillId="65" borderId="23" applyNumberFormat="0" applyProtection="0">
      <alignment horizontal="left" vertical="center" indent="1"/>
    </xf>
    <xf numFmtId="172" fontId="3" fillId="65" borderId="23" applyNumberFormat="0" applyProtection="0">
      <alignment horizontal="left" vertical="top" indent="1"/>
    </xf>
    <xf numFmtId="172" fontId="13" fillId="0" borderId="0"/>
    <xf numFmtId="172" fontId="56" fillId="66" borderId="23" applyNumberFormat="0" applyProtection="0">
      <alignment horizontal="left" vertical="top" indent="1"/>
    </xf>
    <xf numFmtId="172" fontId="56" fillId="58" borderId="23" applyNumberFormat="0" applyProtection="0">
      <alignment horizontal="left" vertical="top" indent="1"/>
    </xf>
    <xf numFmtId="172" fontId="62" fillId="68" borderId="0"/>
    <xf numFmtId="172" fontId="62" fillId="4" borderId="25">
      <protection locked="0"/>
    </xf>
    <xf numFmtId="172" fontId="62" fillId="68" borderId="0"/>
    <xf numFmtId="172" fontId="64" fillId="69" borderId="0"/>
    <xf numFmtId="172" fontId="64" fillId="70" borderId="0"/>
    <xf numFmtId="172" fontId="64" fillId="71" borderId="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68" fillId="0" borderId="0" applyNumberFormat="0" applyFill="0" applyBorder="0" applyAlignment="0" applyProtection="0">
      <alignment vertical="top"/>
      <protection locked="0"/>
    </xf>
    <xf numFmtId="172" fontId="69" fillId="0" borderId="0" applyNumberFormat="0" applyFill="0" applyBorder="0" applyAlignment="0" applyProtection="0">
      <alignment vertical="top"/>
      <protection locked="0"/>
    </xf>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70" fillId="0" borderId="0" applyBorder="0">
      <alignment horizontal="center" vertical="center" wrapText="1"/>
    </xf>
    <xf numFmtId="172" fontId="71" fillId="0" borderId="28" applyBorder="0">
      <alignment horizontal="center" vertical="center" wrapText="1"/>
    </xf>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75" fillId="0" borderId="0">
      <alignment horizontal="center" vertical="top" wrapText="1"/>
    </xf>
    <xf numFmtId="172" fontId="76" fillId="0" borderId="0">
      <alignment horizontal="center" vertical="center" wrapText="1"/>
    </xf>
    <xf numFmtId="172" fontId="77" fillId="73" borderId="0" applyFill="0">
      <alignment wrapText="1"/>
    </xf>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78" fillId="0" borderId="0"/>
    <xf numFmtId="172" fontId="2" fillId="0" borderId="0"/>
    <xf numFmtId="172" fontId="2" fillId="0" borderId="0"/>
    <xf numFmtId="172" fontId="2" fillId="0" borderId="0"/>
    <xf numFmtId="172" fontId="3"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15" fillId="0" borderId="0"/>
    <xf numFmtId="172" fontId="15" fillId="0" borderId="0"/>
    <xf numFmtId="172" fontId="15" fillId="0" borderId="0"/>
    <xf numFmtId="172" fontId="15"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3" fillId="0" borderId="0"/>
    <xf numFmtId="172" fontId="3" fillId="0" borderId="0"/>
    <xf numFmtId="172" fontId="3" fillId="0" borderId="0"/>
    <xf numFmtId="172" fontId="3" fillId="0" borderId="0"/>
    <xf numFmtId="172" fontId="3" fillId="0" borderId="0"/>
    <xf numFmtId="172" fontId="1" fillId="0" borderId="0"/>
    <xf numFmtId="172" fontId="1" fillId="0" borderId="0"/>
    <xf numFmtId="172" fontId="1" fillId="0" borderId="0"/>
    <xf numFmtId="172" fontId="1" fillId="0" borderId="0"/>
    <xf numFmtId="167"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2" fillId="0" borderId="0"/>
    <xf numFmtId="172" fontId="2" fillId="0" borderId="0"/>
    <xf numFmtId="172" fontId="2" fillId="0" borderId="0"/>
    <xf numFmtId="172" fontId="13" fillId="0" borderId="0"/>
    <xf numFmtId="172" fontId="6" fillId="0" borderId="0"/>
    <xf numFmtId="172" fontId="6" fillId="0" borderId="0"/>
    <xf numFmtId="172" fontId="6" fillId="0" borderId="0"/>
    <xf numFmtId="172"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 fillId="0" borderId="0"/>
    <xf numFmtId="172" fontId="4" fillId="0" borderId="0"/>
    <xf numFmtId="172" fontId="4" fillId="0" borderId="0"/>
    <xf numFmtId="172" fontId="4" fillId="0" borderId="0"/>
    <xf numFmtId="172" fontId="4" fillId="0" borderId="0"/>
    <xf numFmtId="172" fontId="32" fillId="0" borderId="0"/>
    <xf numFmtId="172" fontId="32" fillId="0" borderId="0"/>
    <xf numFmtId="172" fontId="32" fillId="0" borderId="0"/>
    <xf numFmtId="172" fontId="32" fillId="0" borderId="0"/>
    <xf numFmtId="172" fontId="4" fillId="0" borderId="0"/>
    <xf numFmtId="172" fontId="4" fillId="0" borderId="0"/>
    <xf numFmtId="172" fontId="4" fillId="0" borderId="0"/>
    <xf numFmtId="172" fontId="32" fillId="0" borderId="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17" fillId="0" borderId="1" applyBorder="0">
      <alignment horizontal="center" vertical="center" wrapText="1"/>
    </xf>
    <xf numFmtId="175"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4" fontId="58" fillId="61" borderId="0" applyNumberFormat="0" applyProtection="0">
      <alignment horizontal="left" vertical="center" indent="1"/>
    </xf>
    <xf numFmtId="4" fontId="58" fillId="58" borderId="0" applyNumberFormat="0" applyProtection="0">
      <alignment horizontal="left" vertical="center" inden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7" fillId="0" borderId="0"/>
    <xf numFmtId="0" fontId="17" fillId="0" borderId="0"/>
    <xf numFmtId="0" fontId="2"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1" fillId="0" borderId="0"/>
    <xf numFmtId="0" fontId="1" fillId="0" borderId="0"/>
    <xf numFmtId="0" fontId="17" fillId="0" borderId="0"/>
    <xf numFmtId="0" fontId="3" fillId="0" borderId="0"/>
    <xf numFmtId="0" fontId="1"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83" fillId="0" borderId="0"/>
    <xf numFmtId="0" fontId="17" fillId="0" borderId="0"/>
    <xf numFmtId="0" fontId="17" fillId="0" borderId="0"/>
    <xf numFmtId="0" fontId="17"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81" fontId="13" fillId="0" borderId="0" applyFont="0" applyFill="0" applyBorder="0" applyAlignment="0" applyProtection="0"/>
    <xf numFmtId="181"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4"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 fillId="0" borderId="0"/>
    <xf numFmtId="184" fontId="88" fillId="73" borderId="0">
      <alignment vertical="top"/>
    </xf>
    <xf numFmtId="38" fontId="2" fillId="0" borderId="0">
      <alignment vertical="top"/>
    </xf>
    <xf numFmtId="172" fontId="3" fillId="57" borderId="20" applyNumberFormat="0" applyFont="0">
      <alignment shrinkToFit="1"/>
      <protection locked="0"/>
    </xf>
    <xf numFmtId="172" fontId="3" fillId="0" borderId="0"/>
    <xf numFmtId="172" fontId="3" fillId="0" borderId="0"/>
    <xf numFmtId="172" fontId="3" fillId="0" borderId="0"/>
    <xf numFmtId="172" fontId="3" fillId="0" borderId="0"/>
    <xf numFmtId="186" fontId="3" fillId="4" borderId="0" applyFont="0" applyBorder="0">
      <alignment horizontal="center" vertical="center" shrinkToFit="1"/>
    </xf>
    <xf numFmtId="165" fontId="89" fillId="0" borderId="0">
      <protection locked="0"/>
    </xf>
    <xf numFmtId="165" fontId="89" fillId="0" borderId="0">
      <protection locked="0"/>
    </xf>
    <xf numFmtId="165" fontId="89" fillId="0" borderId="0">
      <protection locked="0"/>
    </xf>
    <xf numFmtId="172" fontId="75" fillId="0" borderId="0">
      <protection locked="0"/>
    </xf>
    <xf numFmtId="172" fontId="75" fillId="0" borderId="0">
      <protection locked="0"/>
    </xf>
    <xf numFmtId="172" fontId="89" fillId="0" borderId="13">
      <protection locked="0"/>
    </xf>
    <xf numFmtId="172" fontId="2" fillId="36" borderId="0" applyNumberFormat="0" applyBorder="0" applyAlignment="0" applyProtection="0"/>
    <xf numFmtId="172" fontId="90" fillId="75" borderId="0" applyNumberFormat="0" applyBorder="0" applyAlignment="0" applyProtection="0"/>
    <xf numFmtId="172" fontId="2" fillId="36" borderId="0" applyNumberFormat="0" applyBorder="0" applyAlignment="0" applyProtection="0"/>
    <xf numFmtId="172" fontId="2" fillId="36" borderId="0" applyNumberFormat="0" applyBorder="0" applyAlignment="0" applyProtection="0"/>
    <xf numFmtId="172" fontId="2" fillId="36" borderId="0" applyNumberFormat="0" applyBorder="0" applyAlignment="0" applyProtection="0"/>
    <xf numFmtId="172" fontId="13" fillId="36" borderId="0" applyNumberFormat="0" applyBorder="0" applyAlignment="0" applyProtection="0"/>
    <xf numFmtId="172" fontId="2" fillId="37" borderId="0" applyNumberFormat="0" applyBorder="0" applyAlignment="0" applyProtection="0"/>
    <xf numFmtId="172" fontId="90" fillId="76"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13" fillId="37" borderId="0" applyNumberFormat="0" applyBorder="0" applyAlignment="0" applyProtection="0"/>
    <xf numFmtId="172" fontId="2" fillId="38" borderId="0" applyNumberFormat="0" applyBorder="0" applyAlignment="0" applyProtection="0"/>
    <xf numFmtId="172" fontId="90" fillId="77"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13" fillId="38" borderId="0" applyNumberFormat="0" applyBorder="0" applyAlignment="0" applyProtection="0"/>
    <xf numFmtId="172" fontId="2" fillId="39" borderId="0" applyNumberFormat="0" applyBorder="0" applyAlignment="0" applyProtection="0"/>
    <xf numFmtId="172" fontId="90" fillId="78"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13" fillId="39" borderId="0" applyNumberFormat="0" applyBorder="0" applyAlignment="0" applyProtection="0"/>
    <xf numFmtId="172" fontId="2" fillId="40" borderId="0" applyNumberFormat="0" applyBorder="0" applyAlignment="0" applyProtection="0"/>
    <xf numFmtId="172" fontId="90" fillId="79" borderId="0" applyNumberFormat="0" applyBorder="0" applyAlignment="0" applyProtection="0"/>
    <xf numFmtId="172" fontId="2" fillId="40" borderId="0" applyNumberFormat="0" applyBorder="0" applyAlignment="0" applyProtection="0"/>
    <xf numFmtId="172" fontId="2" fillId="40" borderId="0" applyNumberFormat="0" applyBorder="0" applyAlignment="0" applyProtection="0"/>
    <xf numFmtId="172" fontId="2" fillId="40" borderId="0" applyNumberFormat="0" applyBorder="0" applyAlignment="0" applyProtection="0"/>
    <xf numFmtId="172" fontId="13" fillId="40" borderId="0" applyNumberFormat="0" applyBorder="0" applyAlignment="0" applyProtection="0"/>
    <xf numFmtId="172" fontId="2" fillId="41" borderId="0" applyNumberFormat="0" applyBorder="0" applyAlignment="0" applyProtection="0"/>
    <xf numFmtId="172" fontId="90" fillId="80" borderId="0" applyNumberFormat="0" applyBorder="0" applyAlignment="0" applyProtection="0"/>
    <xf numFmtId="172" fontId="2" fillId="41" borderId="0" applyNumberFormat="0" applyBorder="0" applyAlignment="0" applyProtection="0"/>
    <xf numFmtId="172" fontId="2" fillId="41" borderId="0" applyNumberFormat="0" applyBorder="0" applyAlignment="0" applyProtection="0"/>
    <xf numFmtId="172" fontId="2" fillId="41" borderId="0" applyNumberFormat="0" applyBorder="0" applyAlignment="0" applyProtection="0"/>
    <xf numFmtId="172" fontId="13" fillId="41" borderId="0" applyNumberFormat="0" applyBorder="0" applyAlignment="0" applyProtection="0"/>
    <xf numFmtId="172" fontId="2" fillId="42" borderId="0" applyNumberFormat="0" applyBorder="0" applyAlignment="0" applyProtection="0"/>
    <xf numFmtId="172" fontId="90" fillId="81"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13" fillId="42" borderId="0" applyNumberFormat="0" applyBorder="0" applyAlignment="0" applyProtection="0"/>
    <xf numFmtId="172" fontId="2" fillId="43" borderId="0" applyNumberFormat="0" applyBorder="0" applyAlignment="0" applyProtection="0"/>
    <xf numFmtId="172" fontId="90" fillId="82"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13" fillId="43" borderId="0" applyNumberFormat="0" applyBorder="0" applyAlignment="0" applyProtection="0"/>
    <xf numFmtId="172" fontId="2" fillId="44" borderId="0" applyNumberFormat="0" applyBorder="0" applyAlignment="0" applyProtection="0"/>
    <xf numFmtId="172" fontId="90" fillId="83"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13" fillId="44" borderId="0" applyNumberFormat="0" applyBorder="0" applyAlignment="0" applyProtection="0"/>
    <xf numFmtId="172" fontId="2" fillId="39" borderId="0" applyNumberFormat="0" applyBorder="0" applyAlignment="0" applyProtection="0"/>
    <xf numFmtId="172" fontId="90" fillId="78"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13" fillId="39" borderId="0" applyNumberFormat="0" applyBorder="0" applyAlignment="0" applyProtection="0"/>
    <xf numFmtId="172" fontId="2" fillId="42" borderId="0" applyNumberFormat="0" applyBorder="0" applyAlignment="0" applyProtection="0"/>
    <xf numFmtId="172" fontId="90" fillId="81"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13" fillId="42" borderId="0" applyNumberFormat="0" applyBorder="0" applyAlignment="0" applyProtection="0"/>
    <xf numFmtId="172" fontId="2" fillId="45" borderId="0" applyNumberFormat="0" applyBorder="0" applyAlignment="0" applyProtection="0"/>
    <xf numFmtId="172" fontId="90" fillId="84" borderId="0" applyNumberFormat="0" applyBorder="0" applyAlignment="0" applyProtection="0"/>
    <xf numFmtId="172" fontId="2" fillId="45" borderId="0" applyNumberFormat="0" applyBorder="0" applyAlignment="0" applyProtection="0"/>
    <xf numFmtId="172" fontId="2" fillId="45" borderId="0" applyNumberFormat="0" applyBorder="0" applyAlignment="0" applyProtection="0"/>
    <xf numFmtId="172" fontId="2" fillId="45" borderId="0" applyNumberFormat="0" applyBorder="0" applyAlignment="0" applyProtection="0"/>
    <xf numFmtId="172" fontId="13" fillId="45" borderId="0" applyNumberFormat="0" applyBorder="0" applyAlignment="0" applyProtection="0"/>
    <xf numFmtId="172" fontId="2" fillId="46" borderId="0" applyNumberFormat="0" applyBorder="0" applyAlignment="0" applyProtection="0"/>
    <xf numFmtId="172" fontId="2" fillId="85" borderId="0" applyNumberFormat="0" applyBorder="0" applyAlignment="0" applyProtection="0"/>
    <xf numFmtId="172" fontId="2" fillId="46" borderId="0" applyNumberFormat="0" applyBorder="0" applyAlignment="0" applyProtection="0"/>
    <xf numFmtId="172" fontId="2" fillId="46" borderId="0" applyNumberFormat="0" applyBorder="0" applyAlignment="0" applyProtection="0"/>
    <xf numFmtId="172" fontId="2" fillId="46" borderId="0" applyNumberFormat="0" applyBorder="0" applyAlignment="0" applyProtection="0"/>
    <xf numFmtId="172" fontId="2" fillId="43" borderId="0" applyNumberFormat="0" applyBorder="0" applyAlignment="0" applyProtection="0"/>
    <xf numFmtId="172" fontId="2" fillId="82"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4" borderId="0" applyNumberFormat="0" applyBorder="0" applyAlignment="0" applyProtection="0"/>
    <xf numFmtId="172" fontId="2" fillId="83"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7" borderId="0" applyNumberFormat="0" applyBorder="0" applyAlignment="0" applyProtection="0"/>
    <xf numFmtId="172" fontId="2" fillId="86"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3" borderId="0" applyNumberFormat="0" applyBorder="0" applyAlignment="0" applyProtection="0"/>
    <xf numFmtId="172" fontId="2" fillId="87"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48" borderId="0" applyNumberFormat="0" applyBorder="0" applyAlignment="0" applyProtection="0"/>
    <xf numFmtId="172" fontId="2" fillId="88" borderId="0" applyNumberFormat="0" applyBorder="0" applyAlignment="0" applyProtection="0"/>
    <xf numFmtId="172" fontId="2" fillId="48" borderId="0" applyNumberFormat="0" applyBorder="0" applyAlignment="0" applyProtection="0"/>
    <xf numFmtId="172" fontId="2" fillId="48" borderId="0" applyNumberFormat="0" applyBorder="0" applyAlignment="0" applyProtection="0"/>
    <xf numFmtId="172" fontId="2" fillId="48" borderId="0" applyNumberFormat="0" applyBorder="0" applyAlignment="0" applyProtection="0"/>
    <xf numFmtId="0" fontId="91" fillId="89" borderId="0" applyNumberFormat="0" applyBorder="0" applyAlignment="0" applyProtection="0"/>
    <xf numFmtId="0" fontId="91" fillId="80" borderId="0" applyNumberFormat="0" applyBorder="0" applyAlignment="0" applyProtection="0"/>
    <xf numFmtId="0" fontId="92" fillId="90" borderId="0" applyNumberFormat="0" applyBorder="0" applyAlignment="0" applyProtection="0"/>
    <xf numFmtId="0" fontId="91" fillId="91" borderId="0" applyNumberFormat="0" applyBorder="0" applyAlignment="0" applyProtection="0"/>
    <xf numFmtId="0" fontId="91" fillId="92" borderId="0" applyNumberFormat="0" applyBorder="0" applyAlignment="0" applyProtection="0"/>
    <xf numFmtId="0" fontId="92" fillId="93" borderId="0" applyNumberFormat="0" applyBorder="0" applyAlignment="0" applyProtection="0"/>
    <xf numFmtId="0" fontId="91" fillId="94" borderId="0" applyNumberFormat="0" applyBorder="0" applyAlignment="0" applyProtection="0"/>
    <xf numFmtId="0" fontId="91" fillId="95" borderId="0" applyNumberFormat="0" applyBorder="0" applyAlignment="0" applyProtection="0"/>
    <xf numFmtId="0" fontId="92" fillId="96" borderId="0" applyNumberFormat="0" applyBorder="0" applyAlignment="0" applyProtection="0"/>
    <xf numFmtId="0" fontId="91" fillId="91" borderId="0" applyNumberFormat="0" applyBorder="0" applyAlignment="0" applyProtection="0"/>
    <xf numFmtId="0" fontId="91" fillId="97" borderId="0" applyNumberFormat="0" applyBorder="0" applyAlignment="0" applyProtection="0"/>
    <xf numFmtId="0" fontId="92" fillId="92" borderId="0" applyNumberFormat="0" applyBorder="0" applyAlignment="0" applyProtection="0"/>
    <xf numFmtId="0" fontId="91" fillId="98" borderId="0" applyNumberFormat="0" applyBorder="0" applyAlignment="0" applyProtection="0"/>
    <xf numFmtId="0" fontId="91" fillId="99" borderId="0" applyNumberFormat="0" applyBorder="0" applyAlignment="0" applyProtection="0"/>
    <xf numFmtId="0" fontId="92" fillId="90" borderId="0" applyNumberFormat="0" applyBorder="0" applyAlignment="0" applyProtection="0"/>
    <xf numFmtId="0" fontId="91" fillId="100" borderId="0" applyNumberFormat="0" applyBorder="0" applyAlignment="0" applyProtection="0"/>
    <xf numFmtId="0" fontId="91" fillId="101" borderId="0" applyNumberFormat="0" applyBorder="0" applyAlignment="0" applyProtection="0"/>
    <xf numFmtId="0" fontId="92" fillId="102" borderId="0" applyNumberFormat="0" applyBorder="0" applyAlignment="0" applyProtection="0"/>
    <xf numFmtId="187" fontId="93" fillId="103" borderId="0">
      <alignment horizontal="center" vertical="center"/>
    </xf>
    <xf numFmtId="188" fontId="84" fillId="0" borderId="37" applyFont="0" applyFill="0">
      <alignment horizontal="right" vertical="center"/>
      <protection locked="0"/>
    </xf>
    <xf numFmtId="188" fontId="84" fillId="0" borderId="0" applyFont="0" applyBorder="0" applyProtection="0">
      <alignment vertical="center"/>
    </xf>
    <xf numFmtId="187" fontId="3" fillId="0" borderId="0" applyNumberFormat="0" applyFont="0" applyAlignment="0">
      <alignment horizontal="center" vertical="center"/>
    </xf>
    <xf numFmtId="39" fontId="94" fillId="104" borderId="0" applyNumberFormat="0" applyBorder="0">
      <alignment vertical="center"/>
    </xf>
    <xf numFmtId="0" fontId="17" fillId="0" borderId="0">
      <alignment horizontal="left"/>
    </xf>
    <xf numFmtId="189" fontId="85" fillId="105" borderId="1">
      <alignment vertical="center"/>
    </xf>
    <xf numFmtId="189" fontId="85" fillId="65" borderId="1">
      <alignment vertical="center"/>
    </xf>
    <xf numFmtId="37" fontId="95" fillId="106" borderId="1">
      <alignment horizontal="center" vertical="center"/>
    </xf>
    <xf numFmtId="166"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4" fontId="58" fillId="0" borderId="0" applyFont="0" applyBorder="0">
      <alignment vertical="top"/>
    </xf>
    <xf numFmtId="14" fontId="7" fillId="0" borderId="0">
      <alignment vertical="top"/>
    </xf>
    <xf numFmtId="41" fontId="3" fillId="0" borderId="0" applyFont="0" applyFill="0" applyBorder="0" applyAlignment="0" applyProtection="0"/>
    <xf numFmtId="43" fontId="3" fillId="0" borderId="0" applyFont="0" applyFill="0" applyBorder="0" applyAlignment="0" applyProtection="0"/>
    <xf numFmtId="38" fontId="2" fillId="0" borderId="0">
      <alignment vertical="top"/>
    </xf>
    <xf numFmtId="0" fontId="96" fillId="107" borderId="0" applyNumberFormat="0" applyBorder="0" applyAlignment="0" applyProtection="0"/>
    <xf numFmtId="0" fontId="96" fillId="108" borderId="0" applyNumberFormat="0" applyBorder="0" applyAlignment="0" applyProtection="0"/>
    <xf numFmtId="0" fontId="96" fillId="109" borderId="0" applyNumberFormat="0" applyBorder="0" applyAlignment="0" applyProtection="0"/>
    <xf numFmtId="172" fontId="74" fillId="0" borderId="0" applyFont="0" applyFill="0" applyBorder="0" applyAlignment="0" applyProtection="0"/>
    <xf numFmtId="0" fontId="3" fillId="0" borderId="0" applyNumberFormat="0" applyFont="0">
      <alignment wrapText="1"/>
    </xf>
    <xf numFmtId="164" fontId="17" fillId="70" borderId="1" applyBorder="0">
      <alignment horizontal="center" vertical="center"/>
    </xf>
    <xf numFmtId="172" fontId="2" fillId="0" borderId="0">
      <alignment vertical="top"/>
    </xf>
    <xf numFmtId="38" fontId="2" fillId="0" borderId="0">
      <alignment vertical="top"/>
    </xf>
    <xf numFmtId="0" fontId="94" fillId="110" borderId="1">
      <alignment horizontal="center" vertical="center" wrapText="1"/>
      <protection locked="0"/>
    </xf>
    <xf numFmtId="164" fontId="17" fillId="111" borderId="1">
      <alignment horizontal="center" vertical="center"/>
      <protection locked="0"/>
    </xf>
    <xf numFmtId="189" fontId="3" fillId="112" borderId="1">
      <alignment vertical="center"/>
    </xf>
    <xf numFmtId="187" fontId="97" fillId="113" borderId="38" applyBorder="0" applyAlignment="0">
      <alignment horizontal="left" indent="1"/>
    </xf>
    <xf numFmtId="0" fontId="98" fillId="104" borderId="1" applyFont="0" applyBorder="0" applyAlignment="0">
      <alignment horizontal="center" vertical="center"/>
    </xf>
    <xf numFmtId="172" fontId="99" fillId="0" borderId="0"/>
    <xf numFmtId="172" fontId="99" fillId="0" borderId="0"/>
    <xf numFmtId="172" fontId="1" fillId="0" borderId="0"/>
    <xf numFmtId="172" fontId="1" fillId="0" borderId="0"/>
    <xf numFmtId="172" fontId="13" fillId="0" borderId="0"/>
    <xf numFmtId="172" fontId="13" fillId="0" borderId="0"/>
    <xf numFmtId="172" fontId="3" fillId="0" borderId="0"/>
    <xf numFmtId="172" fontId="3" fillId="0" borderId="0"/>
    <xf numFmtId="172" fontId="100" fillId="0" borderId="0"/>
    <xf numFmtId="172" fontId="2" fillId="0" borderId="0"/>
    <xf numFmtId="172" fontId="9" fillId="0" borderId="0"/>
    <xf numFmtId="172" fontId="101" fillId="0" borderId="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0" fontId="102" fillId="104" borderId="0">
      <alignment vertical="center"/>
    </xf>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189" fontId="86" fillId="112" borderId="1">
      <alignment horizontal="center" vertical="center" wrapText="1"/>
      <protection locked="0"/>
    </xf>
    <xf numFmtId="0" fontId="3" fillId="0" borderId="0">
      <alignment vertical="center"/>
    </xf>
    <xf numFmtId="0" fontId="58" fillId="114" borderId="0">
      <alignment horizontal="left" vertical="top"/>
    </xf>
    <xf numFmtId="0" fontId="103" fillId="115" borderId="0">
      <alignment horizontal="center" vertical="center"/>
    </xf>
    <xf numFmtId="4" fontId="14" fillId="55" borderId="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104" fillId="57" borderId="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14" fillId="57" borderId="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0" fontId="105" fillId="55" borderId="23" applyNumberFormat="0" applyProtection="0">
      <alignment horizontal="left" vertical="top"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14" fillId="3"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14" fillId="37" borderId="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14" fillId="118" borderId="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14" fillId="50" borderId="39"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14" fillId="45" borderId="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14" fillId="48" borderId="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14" fillId="52" borderId="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14" fillId="51" borderId="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14" fillId="59" borderId="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14" fillId="44" borderId="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14" fillId="60" borderId="39"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107" fillId="125" borderId="39"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107" fillId="125" borderId="39" applyNumberFormat="0" applyProtection="0">
      <alignment horizontal="left" vertical="center" indent="1"/>
    </xf>
    <xf numFmtId="4" fontId="2" fillId="62" borderId="0" applyNumberFormat="0" applyProtection="0">
      <alignment horizontal="left" vertical="center" indent="1"/>
    </xf>
    <xf numFmtId="4" fontId="14" fillId="63" borderId="2" applyNumberFormat="0" applyProtection="0">
      <alignment horizontal="right" vertical="center"/>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2" fillId="126" borderId="22" applyNumberFormat="0" applyProtection="0">
      <alignment horizontal="left" vertical="center" indent="1"/>
    </xf>
    <xf numFmtId="4" fontId="14" fillId="61" borderId="39" applyNumberFormat="0" applyProtection="0">
      <alignment horizontal="left" vertical="center" indent="1"/>
    </xf>
    <xf numFmtId="4" fontId="2" fillId="126" borderId="22" applyNumberFormat="0" applyProtection="0">
      <alignment horizontal="left" vertical="center" indent="1"/>
    </xf>
    <xf numFmtId="4" fontId="2" fillId="126" borderId="22" applyNumberFormat="0" applyProtection="0">
      <alignment horizontal="left" vertical="center" indent="1"/>
    </xf>
    <xf numFmtId="4" fontId="2" fillId="126" borderId="22" applyNumberFormat="0" applyProtection="0">
      <alignment horizontal="left" vertical="center" indent="1"/>
    </xf>
    <xf numFmtId="4" fontId="2" fillId="113" borderId="22" applyNumberFormat="0" applyProtection="0">
      <alignment horizontal="left" vertical="center" indent="1"/>
    </xf>
    <xf numFmtId="4" fontId="14" fillId="63" borderId="39" applyNumberFormat="0" applyProtection="0">
      <alignment horizontal="left" vertical="center" indent="1"/>
    </xf>
    <xf numFmtId="4" fontId="2" fillId="113" borderId="22" applyNumberFormat="0" applyProtection="0">
      <alignment horizontal="left" vertical="center" indent="1"/>
    </xf>
    <xf numFmtId="4" fontId="2" fillId="113" borderId="22" applyNumberFormat="0" applyProtection="0">
      <alignment horizontal="left" vertical="center" indent="1"/>
    </xf>
    <xf numFmtId="4" fontId="2" fillId="113" borderId="22" applyNumberFormat="0" applyProtection="0">
      <alignment horizontal="left" vertical="center" indent="1"/>
    </xf>
    <xf numFmtId="172" fontId="106" fillId="113" borderId="22" applyNumberFormat="0" applyProtection="0">
      <alignment horizontal="left" vertical="center" indent="1"/>
    </xf>
    <xf numFmtId="0" fontId="14" fillId="53" borderId="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0" fontId="82" fillId="125" borderId="23" applyNumberFormat="0" applyProtection="0">
      <alignment horizontal="left" vertical="top"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27" borderId="22" applyNumberFormat="0" applyProtection="0">
      <alignment horizontal="left" vertical="center" indent="1"/>
    </xf>
    <xf numFmtId="0" fontId="14" fillId="128" borderId="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0" fontId="82" fillId="63" borderId="23" applyNumberFormat="0" applyProtection="0">
      <alignment horizontal="left" vertical="top"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04" borderId="22" applyNumberFormat="0" applyProtection="0">
      <alignment horizontal="left" vertical="center" indent="1"/>
    </xf>
    <xf numFmtId="0" fontId="14" fillId="42" borderId="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0" fontId="82" fillId="42" borderId="23" applyNumberFormat="0" applyProtection="0">
      <alignment horizontal="left" vertical="top"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16" borderId="22" applyNumberFormat="0" applyProtection="0">
      <alignment horizontal="left" vertical="center" indent="1"/>
    </xf>
    <xf numFmtId="0" fontId="14" fillId="61"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82" fillId="61" borderId="23" applyNumberFormat="0" applyProtection="0">
      <alignment horizontal="left" vertical="top"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82" fillId="129" borderId="41" applyNumberFormat="0">
      <protection locked="0"/>
    </xf>
    <xf numFmtId="0" fontId="108" fillId="125" borderId="42" applyBorder="0"/>
    <xf numFmtId="4" fontId="109" fillId="56" borderId="23"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104" fillId="66" borderId="1"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109" fillId="53" borderId="23"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0" fontId="109" fillId="56" borderId="23" applyNumberFormat="0" applyProtection="0">
      <alignment horizontal="left" vertical="top"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14" fillId="0"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104" fillId="4"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14" fillId="3"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109" fillId="63" borderId="23" applyNumberFormat="0" applyProtection="0">
      <alignment horizontal="left" vertical="top"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110" fillId="67" borderId="39" applyNumberFormat="0" applyProtection="0">
      <alignment horizontal="left" vertical="center" indent="1"/>
    </xf>
    <xf numFmtId="172" fontId="2" fillId="0" borderId="0"/>
    <xf numFmtId="0" fontId="14" fillId="130" borderId="1"/>
    <xf numFmtId="4" fontId="111" fillId="129"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0" fontId="112" fillId="0" borderId="0" applyNumberFormat="0" applyFill="0" applyBorder="0" applyAlignment="0" applyProtection="0"/>
    <xf numFmtId="190" fontId="3" fillId="103" borderId="1">
      <alignment vertical="center"/>
    </xf>
    <xf numFmtId="0" fontId="3" fillId="131" borderId="0"/>
    <xf numFmtId="172" fontId="32" fillId="0" borderId="0"/>
    <xf numFmtId="189" fontId="3" fillId="4" borderId="43" applyNumberFormat="0" applyFont="0" applyAlignment="0">
      <alignment horizontal="left"/>
    </xf>
    <xf numFmtId="38" fontId="2" fillId="132" borderId="0">
      <alignment horizontal="right" vertical="top"/>
    </xf>
    <xf numFmtId="49" fontId="87" fillId="104" borderId="1" applyNumberFormat="0" applyBorder="0">
      <alignment horizontal="center" vertical="center" wrapText="1"/>
    </xf>
    <xf numFmtId="189" fontId="113" fillId="106" borderId="44">
      <alignment horizontal="center" vertical="center"/>
    </xf>
    <xf numFmtId="0" fontId="107" fillId="133" borderId="20">
      <alignment vertical="center"/>
      <protection locked="0"/>
    </xf>
    <xf numFmtId="191" fontId="3" fillId="0" borderId="0" applyFont="0" applyFill="0" applyBorder="0" applyAlignment="0" applyProtection="0"/>
    <xf numFmtId="177" fontId="3" fillId="0" borderId="0" applyFont="0" applyFill="0" applyBorder="0" applyAlignment="0" applyProtection="0"/>
    <xf numFmtId="189" fontId="3" fillId="134" borderId="1" applyNumberFormat="0" applyFill="0" applyBorder="0" applyProtection="0">
      <alignment vertical="center"/>
      <protection locked="0"/>
    </xf>
    <xf numFmtId="172" fontId="2" fillId="49" borderId="0" applyNumberFormat="0" applyBorder="0" applyAlignment="0" applyProtection="0"/>
    <xf numFmtId="172" fontId="2" fillId="135" borderId="0" applyNumberFormat="0" applyBorder="0" applyAlignment="0" applyProtection="0"/>
    <xf numFmtId="172" fontId="2" fillId="49" borderId="0" applyNumberFormat="0" applyBorder="0" applyAlignment="0" applyProtection="0"/>
    <xf numFmtId="172" fontId="2" fillId="49" borderId="0" applyNumberFormat="0" applyBorder="0" applyAlignment="0" applyProtection="0"/>
    <xf numFmtId="172" fontId="2" fillId="49" borderId="0" applyNumberFormat="0" applyBorder="0" applyAlignment="0" applyProtection="0"/>
    <xf numFmtId="172" fontId="2" fillId="50" borderId="0" applyNumberFormat="0" applyBorder="0" applyAlignment="0" applyProtection="0"/>
    <xf numFmtId="172" fontId="2" fillId="136" borderId="0" applyNumberFormat="0" applyBorder="0" applyAlignment="0" applyProtection="0"/>
    <xf numFmtId="172" fontId="2" fillId="50" borderId="0" applyNumberFormat="0" applyBorder="0" applyAlignment="0" applyProtection="0"/>
    <xf numFmtId="172" fontId="2" fillId="50" borderId="0" applyNumberFormat="0" applyBorder="0" applyAlignment="0" applyProtection="0"/>
    <xf numFmtId="172" fontId="2" fillId="50" borderId="0" applyNumberFormat="0" applyBorder="0" applyAlignment="0" applyProtection="0"/>
    <xf numFmtId="172" fontId="2" fillId="51" borderId="0" applyNumberFormat="0" applyBorder="0" applyAlignment="0" applyProtection="0"/>
    <xf numFmtId="172" fontId="2" fillId="137" borderId="0" applyNumberFormat="0" applyBorder="0" applyAlignment="0" applyProtection="0"/>
    <xf numFmtId="172" fontId="2" fillId="51" borderId="0" applyNumberFormat="0" applyBorder="0" applyAlignment="0" applyProtection="0"/>
    <xf numFmtId="172" fontId="2" fillId="51" borderId="0" applyNumberFormat="0" applyBorder="0" applyAlignment="0" applyProtection="0"/>
    <xf numFmtId="172" fontId="2" fillId="51" borderId="0" applyNumberFormat="0" applyBorder="0" applyAlignment="0" applyProtection="0"/>
    <xf numFmtId="172" fontId="2" fillId="47" borderId="0" applyNumberFormat="0" applyBorder="0" applyAlignment="0" applyProtection="0"/>
    <xf numFmtId="172" fontId="2" fillId="86"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3" borderId="0" applyNumberFormat="0" applyBorder="0" applyAlignment="0" applyProtection="0"/>
    <xf numFmtId="172" fontId="2" fillId="87"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52" borderId="0" applyNumberFormat="0" applyBorder="0" applyAlignment="0" applyProtection="0"/>
    <xf numFmtId="172" fontId="2" fillId="138" borderId="0" applyNumberFormat="0" applyBorder="0" applyAlignment="0" applyProtection="0"/>
    <xf numFmtId="172" fontId="2" fillId="52" borderId="0" applyNumberFormat="0" applyBorder="0" applyAlignment="0" applyProtection="0"/>
    <xf numFmtId="172" fontId="2" fillId="52" borderId="0" applyNumberFormat="0" applyBorder="0" applyAlignment="0" applyProtection="0"/>
    <xf numFmtId="172" fontId="2" fillId="52" borderId="0" applyNumberFormat="0" applyBorder="0" applyAlignment="0" applyProtection="0"/>
    <xf numFmtId="178" fontId="114" fillId="0" borderId="27">
      <protection locked="0"/>
    </xf>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80"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80" borderId="14" applyNumberFormat="0" applyAlignment="0" applyProtection="0"/>
    <xf numFmtId="172" fontId="2" fillId="80" borderId="14" applyNumberFormat="0" applyAlignment="0" applyProtection="0"/>
    <xf numFmtId="172" fontId="2" fillId="80"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115"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115" borderId="22" applyNumberFormat="0" applyAlignment="0" applyProtection="0"/>
    <xf numFmtId="172" fontId="2" fillId="115" borderId="22" applyNumberFormat="0" applyAlignment="0" applyProtection="0"/>
    <xf numFmtId="172" fontId="2" fillId="115"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115"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115" borderId="14" applyNumberFormat="0" applyAlignment="0" applyProtection="0"/>
    <xf numFmtId="172" fontId="2" fillId="115" borderId="14" applyNumberFormat="0" applyAlignment="0" applyProtection="0"/>
    <xf numFmtId="172" fontId="2" fillId="115"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7" applyNumberFormat="0" applyFill="0" applyAlignment="0" applyProtection="0"/>
    <xf numFmtId="172" fontId="115" fillId="0" borderId="17" applyNumberFormat="0" applyFill="0" applyAlignment="0" applyProtection="0"/>
    <xf numFmtId="172" fontId="2" fillId="0" borderId="17" applyNumberFormat="0" applyFill="0" applyAlignment="0" applyProtection="0"/>
    <xf numFmtId="172" fontId="2" fillId="0" borderId="17" applyNumberFormat="0" applyFill="0" applyAlignment="0" applyProtection="0"/>
    <xf numFmtId="172" fontId="2" fillId="0" borderId="17"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116" fillId="0" borderId="0"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8" fontId="118" fillId="72" borderId="27"/>
    <xf numFmtId="4" fontId="119" fillId="57" borderId="1" applyBorder="0">
      <alignment horizontal="right"/>
    </xf>
    <xf numFmtId="4" fontId="119" fillId="57" borderId="1" applyBorder="0">
      <alignment horizontal="right"/>
    </xf>
    <xf numFmtId="4" fontId="119" fillId="57" borderId="1" applyBorder="0">
      <alignment horizontal="right"/>
    </xf>
    <xf numFmtId="49" fontId="120" fillId="0" borderId="0" applyBorder="0">
      <alignment vertical="center"/>
    </xf>
    <xf numFmtId="0" fontId="121" fillId="0" borderId="0">
      <alignment horizontal="left"/>
    </xf>
    <xf numFmtId="0" fontId="122" fillId="104" borderId="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3" fontId="118" fillId="0" borderId="1" applyBorder="0">
      <alignment vertical="center"/>
    </xf>
    <xf numFmtId="3" fontId="118" fillId="0" borderId="1" applyBorder="0">
      <alignment vertical="center"/>
    </xf>
    <xf numFmtId="3" fontId="118" fillId="0" borderId="1" applyBorder="0">
      <alignment vertical="center"/>
    </xf>
    <xf numFmtId="172" fontId="2" fillId="54" borderId="15" applyNumberFormat="0" applyAlignment="0" applyProtection="0"/>
    <xf numFmtId="172" fontId="2" fillId="139" borderId="15" applyNumberFormat="0" applyAlignment="0" applyProtection="0"/>
    <xf numFmtId="172" fontId="2" fillId="54" borderId="15" applyNumberFormat="0" applyAlignment="0" applyProtection="0"/>
    <xf numFmtId="172" fontId="2" fillId="54" borderId="15" applyNumberFormat="0" applyAlignment="0" applyProtection="0"/>
    <xf numFmtId="172" fontId="2" fillId="54" borderId="15" applyNumberFormat="0" applyAlignment="0" applyProtection="0"/>
    <xf numFmtId="0" fontId="3" fillId="0" borderId="0"/>
    <xf numFmtId="172" fontId="123" fillId="0" borderId="0">
      <alignment horizontal="center" vertical="top" wrapText="1"/>
    </xf>
    <xf numFmtId="172" fontId="15" fillId="0" borderId="0">
      <alignment horizontal="center" vertical="center" wrapText="1"/>
    </xf>
    <xf numFmtId="172" fontId="124" fillId="73" borderId="0" applyFill="0">
      <alignment wrapText="1"/>
    </xf>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55" borderId="0" applyNumberFormat="0" applyBorder="0" applyAlignment="0" applyProtection="0"/>
    <xf numFmtId="172" fontId="125" fillId="140" borderId="0" applyNumberFormat="0" applyBorder="0" applyAlignment="0" applyProtection="0"/>
    <xf numFmtId="172" fontId="2" fillId="55" borderId="0" applyNumberFormat="0" applyBorder="0" applyAlignment="0" applyProtection="0"/>
    <xf numFmtId="172" fontId="2" fillId="55" borderId="0" applyNumberFormat="0" applyBorder="0" applyAlignment="0" applyProtection="0"/>
    <xf numFmtId="172" fontId="2" fillId="55" borderId="0" applyNumberFormat="0" applyBorder="0" applyAlignment="0" applyProtection="0"/>
    <xf numFmtId="172" fontId="17" fillId="0" borderId="0"/>
    <xf numFmtId="172" fontId="17" fillId="0" borderId="0"/>
    <xf numFmtId="172" fontId="17" fillId="0" borderId="0"/>
    <xf numFmtId="172" fontId="17" fillId="0" borderId="0"/>
    <xf numFmtId="172" fontId="17" fillId="0" borderId="0"/>
    <xf numFmtId="0" fontId="2" fillId="0" borderId="0"/>
    <xf numFmtId="172" fontId="17" fillId="0" borderId="0"/>
    <xf numFmtId="172" fontId="17" fillId="0" borderId="0"/>
    <xf numFmtId="172" fontId="17" fillId="0" borderId="0"/>
    <xf numFmtId="172" fontId="106" fillId="0" borderId="0"/>
    <xf numFmtId="172" fontId="17" fillId="0" borderId="0"/>
    <xf numFmtId="172" fontId="17" fillId="0" borderId="0"/>
    <xf numFmtId="172" fontId="106" fillId="0" borderId="0"/>
    <xf numFmtId="172" fontId="106" fillId="0" borderId="0"/>
    <xf numFmtId="0" fontId="1" fillId="0" borderId="0"/>
    <xf numFmtId="172" fontId="106" fillId="0" borderId="0"/>
    <xf numFmtId="172" fontId="106"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14"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14" fillId="0" borderId="0"/>
    <xf numFmtId="172" fontId="114" fillId="0" borderId="0"/>
    <xf numFmtId="172" fontId="106"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0" fontId="17" fillId="0" borderId="0"/>
    <xf numFmtId="0" fontId="2" fillId="0" borderId="0"/>
    <xf numFmtId="172" fontId="9" fillId="0" borderId="0"/>
    <xf numFmtId="172" fontId="9" fillId="0" borderId="0"/>
    <xf numFmtId="172" fontId="9" fillId="0" borderId="0"/>
    <xf numFmtId="0" fontId="2" fillId="0" borderId="0"/>
    <xf numFmtId="192" fontId="9" fillId="0" borderId="0"/>
    <xf numFmtId="0" fontId="3" fillId="0" borderId="0"/>
    <xf numFmtId="172" fontId="9"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2" fillId="0" borderId="0"/>
    <xf numFmtId="172" fontId="114" fillId="0" borderId="0"/>
    <xf numFmtId="172" fontId="114" fillId="0" borderId="0"/>
    <xf numFmtId="172" fontId="114" fillId="0" borderId="0"/>
    <xf numFmtId="0" fontId="17"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26" fillId="0" borderId="0"/>
    <xf numFmtId="172" fontId="17" fillId="0" borderId="0"/>
    <xf numFmtId="172" fontId="17"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0" fontId="2" fillId="0" borderId="0"/>
    <xf numFmtId="0" fontId="1" fillId="0" borderId="0"/>
    <xf numFmtId="0" fontId="1" fillId="0" borderId="0"/>
    <xf numFmtId="0" fontId="1" fillId="0" borderId="0"/>
    <xf numFmtId="172" fontId="1" fillId="0" borderId="0"/>
    <xf numFmtId="172" fontId="127" fillId="0" borderId="0"/>
    <xf numFmtId="172" fontId="127" fillId="0" borderId="0"/>
    <xf numFmtId="0" fontId="13" fillId="0" borderId="0"/>
    <xf numFmtId="172" fontId="106" fillId="0" borderId="0"/>
    <xf numFmtId="172" fontId="127" fillId="0" borderId="0"/>
    <xf numFmtId="172" fontId="127" fillId="0" borderId="0"/>
    <xf numFmtId="172" fontId="106" fillId="0" borderId="0"/>
    <xf numFmtId="172" fontId="106" fillId="0" borderId="0"/>
    <xf numFmtId="172" fontId="106" fillId="0" borderId="0"/>
    <xf numFmtId="172" fontId="106" fillId="0" borderId="0"/>
    <xf numFmtId="172" fontId="1" fillId="0" borderId="0"/>
    <xf numFmtId="172" fontId="106" fillId="0" borderId="0"/>
    <xf numFmtId="172" fontId="17" fillId="0" borderId="0"/>
    <xf numFmtId="172" fontId="17" fillId="0" borderId="0"/>
    <xf numFmtId="172" fontId="17" fillId="0" borderId="0"/>
    <xf numFmtId="172" fontId="17" fillId="0" borderId="0"/>
    <xf numFmtId="172" fontId="9" fillId="0" borderId="0"/>
    <xf numFmtId="172" fontId="17" fillId="0" borderId="0"/>
    <xf numFmtId="172" fontId="17" fillId="0" borderId="0"/>
    <xf numFmtId="172" fontId="2" fillId="37" borderId="0" applyNumberFormat="0" applyBorder="0" applyAlignment="0" applyProtection="0"/>
    <xf numFmtId="172" fontId="2" fillId="76"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0" fontId="81" fillId="57" borderId="3" applyNumberFormat="0" applyBorder="0" applyAlignment="0">
      <alignment vertical="center"/>
      <protection locked="0"/>
    </xf>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56" borderId="21" applyNumberFormat="0" applyFont="0" applyAlignment="0" applyProtection="0"/>
    <xf numFmtId="192" fontId="2"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141" borderId="21" applyNumberForma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141" borderId="21" applyNumberFormat="0" applyAlignment="0" applyProtection="0"/>
    <xf numFmtId="172" fontId="106" fillId="141" borderId="21" applyNumberFormat="0" applyAlignment="0" applyProtection="0"/>
    <xf numFmtId="172" fontId="106" fillId="141" borderId="21" applyNumberForma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9" fontId="2"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4" fillId="0" borderId="0"/>
    <xf numFmtId="172" fontId="106" fillId="0" borderId="0"/>
    <xf numFmtId="172" fontId="3" fillId="0" borderId="0"/>
    <xf numFmtId="172" fontId="106" fillId="0" borderId="0"/>
    <xf numFmtId="172" fontId="106" fillId="0" borderId="0"/>
    <xf numFmtId="172" fontId="106" fillId="0" borderId="0"/>
    <xf numFmtId="172" fontId="3" fillId="0" borderId="0"/>
    <xf numFmtId="172" fontId="106" fillId="0" borderId="0"/>
    <xf numFmtId="172" fontId="106" fillId="0" borderId="0"/>
    <xf numFmtId="172" fontId="106" fillId="0" borderId="0"/>
    <xf numFmtId="172" fontId="106" fillId="0" borderId="0"/>
    <xf numFmtId="172" fontId="2" fillId="0" borderId="0" applyNumberFormat="0" applyFill="0" applyBorder="0" applyAlignment="0" applyProtection="0"/>
    <xf numFmtId="172" fontId="90"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49" fontId="128" fillId="0" borderId="0">
      <alignment horizontal="center"/>
    </xf>
    <xf numFmtId="164" fontId="2" fillId="0" borderId="0" applyFont="0" applyFill="0" applyBorder="0" applyAlignment="0" applyProtection="0"/>
    <xf numFmtId="182" fontId="106"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12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9" fillId="0" borderId="0" applyFont="0" applyFill="0" applyBorder="0" applyAlignment="0" applyProtection="0"/>
    <xf numFmtId="4" fontId="119" fillId="73" borderId="0" applyBorder="0">
      <alignment horizontal="right"/>
    </xf>
    <xf numFmtId="3" fontId="127" fillId="0" borderId="1" applyBorder="0">
      <alignment vertical="center"/>
    </xf>
    <xf numFmtId="3" fontId="127" fillId="0" borderId="1" applyBorder="0">
      <alignment vertical="center"/>
    </xf>
    <xf numFmtId="3" fontId="127" fillId="0" borderId="1" applyBorder="0">
      <alignment vertical="center"/>
    </xf>
    <xf numFmtId="4" fontId="119" fillId="73" borderId="0"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172" fontId="2" fillId="38" borderId="0" applyNumberFormat="0" applyBorder="0" applyAlignment="0" applyProtection="0"/>
    <xf numFmtId="172" fontId="2" fillId="77"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65" fontId="89" fillId="0" borderId="0">
      <protection locked="0"/>
    </xf>
    <xf numFmtId="172" fontId="114" fillId="0" borderId="1" applyBorder="0">
      <alignment horizontal="center" vertical="center" wrapText="1"/>
    </xf>
    <xf numFmtId="172" fontId="114" fillId="0" borderId="1" applyBorder="0">
      <alignment horizontal="center" vertical="center" wrapText="1"/>
    </xf>
    <xf numFmtId="172" fontId="114" fillId="0" borderId="1" applyBorder="0">
      <alignment horizontal="center" vertical="center" wrapText="1"/>
    </xf>
    <xf numFmtId="0" fontId="130" fillId="0" borderId="0" applyNumberFormat="0" applyFont="0" applyFill="0" applyBorder="0" applyAlignment="0" applyProtection="0">
      <alignment vertical="top"/>
    </xf>
    <xf numFmtId="0" fontId="3" fillId="0" borderId="0"/>
    <xf numFmtId="172" fontId="36" fillId="46" borderId="0" applyNumberFormat="0" applyBorder="0" applyAlignment="0" applyProtection="0"/>
    <xf numFmtId="172" fontId="36" fillId="43" borderId="0" applyNumberFormat="0" applyBorder="0" applyAlignment="0" applyProtection="0"/>
    <xf numFmtId="172" fontId="36" fillId="44"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48" borderId="0" applyNumberFormat="0" applyBorder="0" applyAlignment="0" applyProtection="0"/>
    <xf numFmtId="172" fontId="36" fillId="49" borderId="0" applyNumberFormat="0" applyBorder="0" applyAlignment="0" applyProtection="0"/>
    <xf numFmtId="172" fontId="36" fillId="50" borderId="0" applyNumberFormat="0" applyBorder="0" applyAlignment="0" applyProtection="0"/>
    <xf numFmtId="172" fontId="36" fillId="51"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52" borderId="0" applyNumberFormat="0" applyBorder="0" applyAlignment="0" applyProtection="0"/>
    <xf numFmtId="172" fontId="44" fillId="0" borderId="16" applyNumberFormat="0" applyFill="0" applyAlignment="0" applyProtection="0"/>
    <xf numFmtId="172" fontId="45" fillId="0" borderId="17" applyNumberFormat="0" applyFill="0" applyAlignment="0" applyProtection="0"/>
    <xf numFmtId="172" fontId="46" fillId="0" borderId="18" applyNumberFormat="0" applyFill="0" applyAlignment="0" applyProtection="0"/>
    <xf numFmtId="172" fontId="46" fillId="0" borderId="0" applyNumberFormat="0" applyFill="0" applyBorder="0" applyAlignment="0" applyProtection="0"/>
    <xf numFmtId="172" fontId="39" fillId="54" borderId="15" applyNumberFormat="0" applyAlignment="0" applyProtection="0"/>
    <xf numFmtId="172" fontId="65" fillId="0" borderId="0" applyNumberFormat="0" applyFill="0" applyBorder="0" applyAlignment="0" applyProtection="0"/>
    <xf numFmtId="172" fontId="49" fillId="55" borderId="0" applyNumberFormat="0" applyBorder="0" applyAlignment="0" applyProtection="0"/>
    <xf numFmtId="0" fontId="3" fillId="0" borderId="0"/>
    <xf numFmtId="0" fontId="3" fillId="0" borderId="0"/>
    <xf numFmtId="0" fontId="3" fillId="0" borderId="0"/>
    <xf numFmtId="172" fontId="17" fillId="0" borderId="0"/>
    <xf numFmtId="172" fontId="17" fillId="0" borderId="0"/>
    <xf numFmtId="172" fontId="17" fillId="0" borderId="0"/>
    <xf numFmtId="172" fontId="17" fillId="0" borderId="0"/>
    <xf numFmtId="172" fontId="17" fillId="0" borderId="0"/>
    <xf numFmtId="172" fontId="17" fillId="0" borderId="0"/>
    <xf numFmtId="0" fontId="3"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06" fillId="0" borderId="0"/>
    <xf numFmtId="0" fontId="9" fillId="0" borderId="0"/>
    <xf numFmtId="172" fontId="106" fillId="0" borderId="0"/>
    <xf numFmtId="172" fontId="114" fillId="0" borderId="0"/>
    <xf numFmtId="0" fontId="3" fillId="0" borderId="0"/>
    <xf numFmtId="0" fontId="1" fillId="0" borderId="0"/>
    <xf numFmtId="0" fontId="1" fillId="0" borderId="0"/>
    <xf numFmtId="0" fontId="82" fillId="142" borderId="0"/>
    <xf numFmtId="172" fontId="9" fillId="0" borderId="0"/>
    <xf numFmtId="0" fontId="9" fillId="0" borderId="0"/>
    <xf numFmtId="0" fontId="3" fillId="0" borderId="0" applyNumberFormat="0" applyFont="0" applyFill="0" applyBorder="0" applyAlignment="0" applyProtection="0">
      <alignment vertical="top"/>
    </xf>
    <xf numFmtId="0" fontId="3" fillId="0" borderId="0"/>
    <xf numFmtId="0" fontId="3" fillId="0" borderId="0"/>
    <xf numFmtId="0" fontId="9" fillId="0" borderId="0"/>
    <xf numFmtId="0" fontId="3" fillId="0" borderId="0"/>
    <xf numFmtId="0" fontId="3" fillId="0" borderId="0"/>
    <xf numFmtId="0" fontId="3" fillId="0" borderId="0"/>
    <xf numFmtId="172" fontId="114" fillId="0" borderId="0"/>
    <xf numFmtId="172" fontId="9" fillId="0" borderId="0"/>
    <xf numFmtId="172" fontId="114" fillId="0" borderId="0"/>
    <xf numFmtId="172" fontId="114" fillId="0" borderId="0"/>
    <xf numFmtId="0" fontId="17" fillId="0" borderId="0"/>
    <xf numFmtId="0" fontId="17" fillId="0" borderId="0"/>
    <xf numFmtId="0" fontId="17" fillId="0" borderId="0"/>
    <xf numFmtId="0" fontId="17" fillId="0" borderId="0"/>
    <xf numFmtId="172" fontId="1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7"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06" fillId="0" borderId="0"/>
    <xf numFmtId="172" fontId="106" fillId="0" borderId="0"/>
    <xf numFmtId="0" fontId="13" fillId="0" borderId="0"/>
    <xf numFmtId="0" fontId="2" fillId="0" borderId="0"/>
    <xf numFmtId="0" fontId="2" fillId="0" borderId="0"/>
    <xf numFmtId="0" fontId="3" fillId="0" borderId="0"/>
    <xf numFmtId="0" fontId="3" fillId="0" borderId="0"/>
    <xf numFmtId="172" fontId="106" fillId="0" borderId="0"/>
    <xf numFmtId="172" fontId="17" fillId="0" borderId="0"/>
    <xf numFmtId="172" fontId="17" fillId="0" borderId="0"/>
    <xf numFmtId="172" fontId="17" fillId="0" borderId="0"/>
    <xf numFmtId="172" fontId="37" fillId="37" borderId="0" applyNumberFormat="0" applyBorder="0" applyAlignment="0" applyProtection="0"/>
    <xf numFmtId="172" fontId="42" fillId="0" borderId="0" applyNumberFormat="0" applyFill="0" applyBorder="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9" fontId="3" fillId="0" borderId="0" applyFill="0" applyBorder="0" applyAlignment="0" applyProtection="0"/>
    <xf numFmtId="9" fontId="106" fillId="0" borderId="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48" fillId="0" borderId="19" applyNumberFormat="0" applyFill="0" applyAlignment="0" applyProtection="0"/>
    <xf numFmtId="172" fontId="106" fillId="0" borderId="0"/>
    <xf numFmtId="172" fontId="3" fillId="0" borderId="0"/>
    <xf numFmtId="172" fontId="67"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82" fontId="106"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72"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12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3" fontId="127" fillId="0" borderId="1" applyBorder="0">
      <alignment vertical="center"/>
    </xf>
    <xf numFmtId="166" fontId="1" fillId="0" borderId="0" applyFont="0" applyFill="0" applyBorder="0" applyAlignment="0" applyProtection="0"/>
    <xf numFmtId="9" fontId="1" fillId="0" borderId="0" applyFont="0" applyFill="0" applyBorder="0" applyAlignment="0" applyProtection="0"/>
    <xf numFmtId="0" fontId="133" fillId="0" borderId="0"/>
    <xf numFmtId="0" fontId="133" fillId="0" borderId="0"/>
    <xf numFmtId="0" fontId="1" fillId="0" borderId="0"/>
  </cellStyleXfs>
  <cellXfs count="151">
    <xf numFmtId="0" fontId="0" fillId="0" borderId="0" xfId="0"/>
    <xf numFmtId="0" fontId="131" fillId="0" borderId="0" xfId="0" applyFont="1" applyAlignment="1" applyProtection="1">
      <alignment horizontal="center" vertical="top"/>
      <protection locked="0"/>
    </xf>
    <xf numFmtId="0" fontId="131" fillId="0" borderId="0" xfId="0" applyFont="1" applyFill="1" applyAlignment="1" applyProtection="1">
      <alignment horizontal="center" vertical="top"/>
      <protection locked="0"/>
    </xf>
    <xf numFmtId="193" fontId="131" fillId="0" borderId="0" xfId="61891" applyNumberFormat="1" applyFont="1" applyAlignment="1" applyProtection="1">
      <alignment horizontal="center" vertical="top"/>
      <protection locked="0"/>
    </xf>
    <xf numFmtId="0" fontId="132" fillId="0" borderId="0" xfId="0" applyFont="1" applyAlignment="1" applyProtection="1">
      <alignment horizontal="left" vertical="top"/>
      <protection locked="0"/>
    </xf>
    <xf numFmtId="4" fontId="77" fillId="0" borderId="0" xfId="0" applyNumberFormat="1" applyFont="1" applyBorder="1" applyAlignment="1" applyProtection="1">
      <alignment horizontal="right" vertical="center"/>
      <protection locked="0"/>
    </xf>
    <xf numFmtId="164" fontId="131" fillId="0" borderId="0" xfId="61891" applyNumberFormat="1" applyFont="1" applyFill="1" applyAlignment="1" applyProtection="1">
      <alignment horizontal="center" vertical="top"/>
      <protection locked="0"/>
    </xf>
    <xf numFmtId="10" fontId="131" fillId="0" borderId="0" xfId="61892" applyNumberFormat="1" applyFont="1" applyAlignment="1" applyProtection="1">
      <alignment horizontal="center" vertical="top"/>
      <protection locked="0"/>
    </xf>
    <xf numFmtId="194" fontId="131" fillId="0" borderId="0" xfId="0" applyNumberFormat="1" applyFont="1" applyAlignment="1" applyProtection="1">
      <alignment horizontal="center" vertical="top"/>
      <protection locked="0"/>
    </xf>
    <xf numFmtId="0" fontId="131" fillId="0" borderId="0" xfId="0" applyFont="1" applyFill="1" applyAlignment="1" applyProtection="1">
      <alignment vertical="top" wrapText="1"/>
      <protection locked="0"/>
    </xf>
    <xf numFmtId="0" fontId="134" fillId="0" borderId="1" xfId="59048" applyNumberFormat="1" applyFont="1" applyFill="1" applyBorder="1" applyAlignment="1" applyProtection="1">
      <alignment horizontal="center" vertical="center" wrapText="1"/>
      <protection locked="0"/>
    </xf>
    <xf numFmtId="1" fontId="134" fillId="0" borderId="1" xfId="59048" applyNumberFormat="1" applyFont="1" applyFill="1" applyBorder="1" applyAlignment="1" applyProtection="1">
      <alignment horizontal="center" vertical="center" wrapText="1"/>
      <protection locked="0"/>
    </xf>
    <xf numFmtId="0" fontId="79" fillId="0" borderId="1" xfId="0" applyFont="1" applyFill="1" applyBorder="1" applyAlignment="1" applyProtection="1">
      <alignment horizontal="center" vertical="top" wrapText="1"/>
      <protection locked="0"/>
    </xf>
    <xf numFmtId="0" fontId="79" fillId="0" borderId="1" xfId="0" applyNumberFormat="1" applyFont="1" applyFill="1" applyBorder="1" applyAlignment="1" applyProtection="1">
      <alignment horizontal="center" vertical="top" wrapText="1"/>
      <protection locked="0"/>
    </xf>
    <xf numFmtId="167" fontId="79" fillId="0" borderId="1" xfId="0" applyNumberFormat="1" applyFont="1" applyFill="1" applyBorder="1" applyAlignment="1" applyProtection="1">
      <alignment horizontal="center" vertical="top" wrapText="1"/>
      <protection hidden="1"/>
    </xf>
    <xf numFmtId="14" fontId="79" fillId="0" borderId="1" xfId="0" applyNumberFormat="1" applyFont="1" applyFill="1" applyBorder="1" applyAlignment="1" applyProtection="1">
      <alignment horizontal="center" vertical="top" wrapText="1"/>
      <protection locked="0"/>
    </xf>
    <xf numFmtId="0" fontId="79" fillId="0" borderId="0" xfId="0" applyFont="1" applyAlignment="1" applyProtection="1">
      <alignment horizontal="center" vertical="top"/>
      <protection locked="0"/>
    </xf>
    <xf numFmtId="49" fontId="134" fillId="0" borderId="1" xfId="59048" applyNumberFormat="1" applyFont="1" applyFill="1" applyBorder="1" applyAlignment="1" applyProtection="1">
      <alignment horizontal="center" vertical="top" wrapText="1"/>
      <protection locked="0"/>
    </xf>
    <xf numFmtId="0" fontId="79" fillId="0" borderId="1" xfId="0" applyFont="1" applyFill="1" applyBorder="1" applyAlignment="1" applyProtection="1">
      <alignment horizontal="left" vertical="top" wrapText="1"/>
      <protection locked="0"/>
    </xf>
    <xf numFmtId="0" fontId="79" fillId="0" borderId="1" xfId="0" applyFont="1" applyFill="1" applyBorder="1" applyAlignment="1" applyProtection="1">
      <alignment vertical="top" wrapText="1"/>
      <protection locked="0"/>
    </xf>
    <xf numFmtId="0" fontId="79" fillId="0" borderId="1" xfId="0" applyFont="1" applyFill="1" applyBorder="1" applyAlignment="1" applyProtection="1">
      <alignment horizontal="center" vertical="top" wrapText="1"/>
      <protection hidden="1"/>
    </xf>
    <xf numFmtId="168" fontId="79" fillId="0" borderId="1" xfId="0" applyNumberFormat="1" applyFont="1" applyFill="1" applyBorder="1" applyAlignment="1" applyProtection="1">
      <alignment horizontal="center" vertical="top" wrapText="1"/>
      <protection locked="0"/>
    </xf>
    <xf numFmtId="4" fontId="79" fillId="0" borderId="1" xfId="0" applyNumberFormat="1" applyFont="1" applyFill="1" applyBorder="1" applyAlignment="1" applyProtection="1">
      <alignment horizontal="center" vertical="top" wrapText="1"/>
      <protection locked="0"/>
    </xf>
    <xf numFmtId="49" fontId="134" fillId="0" borderId="31" xfId="59048" applyNumberFormat="1" applyFont="1" applyFill="1" applyBorder="1" applyAlignment="1" applyProtection="1">
      <alignment vertical="top" wrapText="1"/>
      <protection locked="0"/>
    </xf>
    <xf numFmtId="0" fontId="79" fillId="0" borderId="1" xfId="0" applyFont="1" applyFill="1" applyBorder="1" applyAlignment="1" applyProtection="1">
      <alignment horizontal="center" vertical="center" wrapText="1"/>
      <protection locked="0"/>
    </xf>
    <xf numFmtId="1" fontId="79" fillId="0" borderId="1" xfId="0" applyNumberFormat="1" applyFont="1" applyFill="1" applyBorder="1" applyAlignment="1" applyProtection="1">
      <alignment horizontal="center" vertical="center" wrapText="1"/>
      <protection locked="0"/>
    </xf>
    <xf numFmtId="0" fontId="79" fillId="0" borderId="1" xfId="0" applyNumberFormat="1" applyFont="1" applyFill="1" applyBorder="1" applyAlignment="1" applyProtection="1">
      <alignment horizontal="center" vertical="center" wrapText="1"/>
      <protection locked="0"/>
    </xf>
    <xf numFmtId="0" fontId="136" fillId="0" borderId="1" xfId="0" applyNumberFormat="1" applyFont="1" applyFill="1" applyBorder="1" applyAlignment="1" applyProtection="1">
      <alignment horizontal="center" vertical="center" wrapText="1"/>
      <protection locked="0"/>
    </xf>
    <xf numFmtId="3" fontId="79" fillId="0" borderId="1" xfId="0" applyNumberFormat="1" applyFont="1" applyFill="1" applyBorder="1" applyAlignment="1" applyProtection="1">
      <alignment horizontal="center" vertical="center" wrapText="1"/>
      <protection hidden="1"/>
    </xf>
    <xf numFmtId="14" fontId="79" fillId="0" borderId="1" xfId="0" applyNumberFormat="1" applyFont="1" applyFill="1" applyBorder="1" applyAlignment="1" applyProtection="1">
      <alignment horizontal="center" vertical="center" wrapText="1"/>
      <protection locked="0"/>
    </xf>
    <xf numFmtId="49" fontId="79" fillId="0" borderId="1" xfId="0" applyNumberFormat="1" applyFont="1" applyFill="1" applyBorder="1" applyAlignment="1" applyProtection="1">
      <alignment horizontal="center" vertical="center" wrapText="1"/>
      <protection locked="0"/>
    </xf>
    <xf numFmtId="0" fontId="79" fillId="0" borderId="1" xfId="0" applyNumberFormat="1" applyFont="1" applyFill="1" applyBorder="1" applyAlignment="1" applyProtection="1">
      <alignment horizontal="center" vertical="center" wrapText="1"/>
      <protection hidden="1"/>
    </xf>
    <xf numFmtId="0" fontId="79" fillId="0" borderId="1" xfId="0" applyFont="1" applyFill="1" applyBorder="1" applyAlignment="1" applyProtection="1">
      <alignment horizontal="left" vertical="center" wrapText="1"/>
      <protection locked="0"/>
    </xf>
    <xf numFmtId="168" fontId="79" fillId="0" borderId="1" xfId="0" applyNumberFormat="1" applyFont="1" applyFill="1" applyBorder="1" applyAlignment="1" applyProtection="1">
      <alignment horizontal="center" vertical="center" wrapText="1"/>
      <protection locked="0"/>
    </xf>
    <xf numFmtId="4" fontId="79" fillId="0" borderId="1" xfId="0" applyNumberFormat="1" applyFont="1" applyFill="1" applyBorder="1" applyAlignment="1" applyProtection="1">
      <alignment horizontal="center" vertical="center" wrapText="1"/>
      <protection locked="0"/>
    </xf>
    <xf numFmtId="0" fontId="134" fillId="0" borderId="1" xfId="0" applyNumberFormat="1" applyFont="1" applyFill="1" applyBorder="1" applyAlignment="1" applyProtection="1">
      <alignment horizontal="center" vertical="center" wrapText="1"/>
      <protection locked="0"/>
    </xf>
    <xf numFmtId="14" fontId="134" fillId="0" borderId="1" xfId="0" applyNumberFormat="1" applyFont="1" applyFill="1" applyBorder="1" applyAlignment="1" applyProtection="1">
      <alignment horizontal="center" vertical="center"/>
      <protection locked="0"/>
    </xf>
    <xf numFmtId="0" fontId="134" fillId="0" borderId="1" xfId="0" applyFont="1" applyFill="1" applyBorder="1" applyAlignment="1" applyProtection="1">
      <alignment horizontal="center" vertical="center" wrapText="1"/>
      <protection locked="0"/>
    </xf>
    <xf numFmtId="3" fontId="134" fillId="0" borderId="1" xfId="0" applyNumberFormat="1" applyFont="1" applyFill="1" applyBorder="1" applyAlignment="1" applyProtection="1">
      <alignment horizontal="center" vertical="center" wrapText="1"/>
      <protection hidden="1"/>
    </xf>
    <xf numFmtId="14" fontId="134" fillId="0" borderId="1" xfId="0" applyNumberFormat="1" applyFont="1" applyFill="1" applyBorder="1" applyAlignment="1" applyProtection="1">
      <alignment horizontal="center" vertical="center" wrapText="1"/>
      <protection locked="0"/>
    </xf>
    <xf numFmtId="0" fontId="134" fillId="0" borderId="1" xfId="0" applyNumberFormat="1" applyFont="1" applyFill="1" applyBorder="1" applyAlignment="1" applyProtection="1">
      <alignment horizontal="center" vertical="center" wrapText="1"/>
      <protection hidden="1"/>
    </xf>
    <xf numFmtId="168" fontId="134" fillId="0" borderId="1" xfId="0" applyNumberFormat="1" applyFont="1" applyFill="1" applyBorder="1" applyAlignment="1" applyProtection="1">
      <alignment horizontal="center" vertical="center" wrapText="1"/>
      <protection locked="0"/>
    </xf>
    <xf numFmtId="4" fontId="134" fillId="0" borderId="1" xfId="0" applyNumberFormat="1" applyFont="1" applyFill="1" applyBorder="1" applyAlignment="1" applyProtection="1">
      <alignment horizontal="center" vertical="center" wrapText="1"/>
      <protection locked="0"/>
    </xf>
    <xf numFmtId="0" fontId="134" fillId="0" borderId="1" xfId="0" applyFont="1" applyFill="1" applyBorder="1" applyAlignment="1" applyProtection="1">
      <alignment vertical="top" wrapText="1"/>
      <protection locked="0"/>
    </xf>
    <xf numFmtId="3" fontId="79" fillId="0" borderId="1" xfId="0" applyNumberFormat="1" applyFont="1" applyFill="1" applyBorder="1" applyAlignment="1" applyProtection="1">
      <alignment horizontal="center" vertical="center" wrapText="1"/>
      <protection locked="0"/>
    </xf>
    <xf numFmtId="167" fontId="79" fillId="0" borderId="1" xfId="0" applyNumberFormat="1" applyFont="1" applyFill="1" applyBorder="1" applyAlignment="1" applyProtection="1">
      <alignment horizontal="center" vertical="center" wrapText="1"/>
      <protection hidden="1"/>
    </xf>
    <xf numFmtId="14" fontId="134" fillId="0" borderId="1" xfId="0" applyNumberFormat="1" applyFont="1" applyFill="1" applyBorder="1" applyAlignment="1" applyProtection="1">
      <alignment horizontal="center" vertical="top" wrapText="1"/>
      <protection locked="0"/>
    </xf>
    <xf numFmtId="3" fontId="79" fillId="0" borderId="1" xfId="0" applyNumberFormat="1" applyFont="1" applyFill="1" applyBorder="1" applyAlignment="1" applyProtection="1">
      <alignment horizontal="center" vertical="top" wrapText="1"/>
      <protection hidden="1"/>
    </xf>
    <xf numFmtId="4" fontId="79" fillId="0" borderId="1" xfId="0" applyNumberFormat="1" applyFont="1" applyFill="1" applyBorder="1" applyAlignment="1" applyProtection="1">
      <alignment horizontal="center" vertical="top" wrapText="1"/>
      <protection hidden="1"/>
    </xf>
    <xf numFmtId="14" fontId="79" fillId="0" borderId="1" xfId="0" applyNumberFormat="1" applyFont="1" applyFill="1" applyBorder="1" applyAlignment="1" applyProtection="1">
      <alignment horizontal="left" vertical="top" wrapText="1"/>
      <protection locked="0"/>
    </xf>
    <xf numFmtId="14" fontId="79" fillId="0" borderId="1" xfId="0" applyNumberFormat="1" applyFont="1" applyBorder="1" applyAlignment="1" applyProtection="1">
      <alignment horizontal="center" vertical="center" wrapText="1"/>
      <protection locked="0"/>
    </xf>
    <xf numFmtId="0" fontId="79" fillId="0" borderId="1" xfId="0" applyFont="1" applyBorder="1" applyAlignment="1" applyProtection="1">
      <alignment horizontal="center" vertical="center" wrapText="1"/>
      <protection locked="0"/>
    </xf>
    <xf numFmtId="0" fontId="79" fillId="143" borderId="1" xfId="0" applyNumberFormat="1" applyFont="1" applyFill="1" applyBorder="1" applyAlignment="1" applyProtection="1">
      <alignment horizontal="center" vertical="center" wrapText="1"/>
      <protection locked="0"/>
    </xf>
    <xf numFmtId="14" fontId="79" fillId="143" borderId="1" xfId="0" applyNumberFormat="1" applyFont="1" applyFill="1" applyBorder="1" applyAlignment="1" applyProtection="1">
      <alignment horizontal="center" vertical="center" wrapText="1"/>
      <protection locked="0"/>
    </xf>
    <xf numFmtId="0" fontId="79" fillId="0" borderId="1" xfId="0" applyFont="1" applyBorder="1" applyAlignment="1" applyProtection="1">
      <alignment horizontal="center" vertical="center"/>
      <protection locked="0"/>
    </xf>
    <xf numFmtId="49" fontId="134" fillId="0" borderId="1" xfId="5" applyNumberFormat="1" applyFont="1" applyFill="1" applyBorder="1" applyAlignment="1">
      <alignment horizontal="center" vertical="center" wrapText="1"/>
    </xf>
    <xf numFmtId="14" fontId="79" fillId="0" borderId="1" xfId="0" applyNumberFormat="1" applyFont="1" applyFill="1" applyBorder="1" applyAlignment="1" applyProtection="1">
      <alignment horizontal="center" vertical="center"/>
      <protection locked="0"/>
    </xf>
    <xf numFmtId="14" fontId="79" fillId="0" borderId="1" xfId="0" applyNumberFormat="1" applyFont="1" applyBorder="1" applyAlignment="1" applyProtection="1">
      <alignment horizontal="center" vertical="center"/>
      <protection locked="0"/>
    </xf>
    <xf numFmtId="14" fontId="134" fillId="143" borderId="1" xfId="0" applyNumberFormat="1" applyFont="1" applyFill="1" applyBorder="1" applyAlignment="1" applyProtection="1">
      <alignment horizontal="center" vertical="center" wrapText="1"/>
      <protection locked="0"/>
    </xf>
    <xf numFmtId="0" fontId="79" fillId="0" borderId="1" xfId="0" applyFont="1" applyFill="1" applyBorder="1" applyAlignment="1" applyProtection="1">
      <alignment horizontal="center" vertical="top"/>
      <protection locked="0"/>
    </xf>
    <xf numFmtId="0" fontId="79" fillId="0" borderId="1" xfId="0" applyFont="1" applyFill="1" applyBorder="1" applyAlignment="1" applyProtection="1">
      <alignment horizontal="center" vertical="center"/>
      <protection locked="0"/>
    </xf>
    <xf numFmtId="49" fontId="134" fillId="0" borderId="1" xfId="0" applyNumberFormat="1" applyFont="1" applyFill="1" applyBorder="1" applyAlignment="1" applyProtection="1">
      <alignment horizontal="center" vertical="center" wrapText="1"/>
      <protection locked="0"/>
    </xf>
    <xf numFmtId="0" fontId="79" fillId="0" borderId="31" xfId="0" applyFont="1" applyFill="1" applyBorder="1" applyAlignment="1" applyProtection="1">
      <alignment horizontal="center" vertical="top"/>
      <protection locked="0"/>
    </xf>
    <xf numFmtId="3" fontId="134" fillId="0" borderId="1" xfId="59048" applyNumberFormat="1" applyFont="1" applyFill="1" applyBorder="1" applyAlignment="1" applyProtection="1">
      <alignment horizontal="center" vertical="center" wrapText="1"/>
      <protection locked="0"/>
    </xf>
    <xf numFmtId="14" fontId="134" fillId="0" borderId="1" xfId="59048" applyNumberFormat="1" applyFont="1" applyFill="1" applyBorder="1" applyAlignment="1" applyProtection="1">
      <alignment horizontal="center" vertical="center" wrapText="1"/>
      <protection locked="0"/>
    </xf>
    <xf numFmtId="0" fontId="79" fillId="0" borderId="1" xfId="5" applyFont="1" applyFill="1" applyBorder="1" applyAlignment="1">
      <alignment horizontal="center" vertical="center" wrapText="1"/>
    </xf>
    <xf numFmtId="14" fontId="79" fillId="0" borderId="1" xfId="5" applyNumberFormat="1" applyFont="1" applyFill="1" applyBorder="1" applyAlignment="1">
      <alignment horizontal="center" vertical="center" wrapText="1"/>
    </xf>
    <xf numFmtId="2" fontId="134" fillId="0" borderId="1" xfId="59048" applyNumberFormat="1" applyFont="1" applyFill="1" applyBorder="1" applyAlignment="1" applyProtection="1">
      <alignment horizontal="center" vertical="center" wrapText="1"/>
      <protection locked="0"/>
    </xf>
    <xf numFmtId="1" fontId="134" fillId="143" borderId="1" xfId="59048" applyNumberFormat="1" applyFont="1" applyFill="1" applyBorder="1" applyAlignment="1" applyProtection="1">
      <alignment horizontal="center" vertical="center" wrapText="1"/>
      <protection locked="0"/>
    </xf>
    <xf numFmtId="14" fontId="134" fillId="143" borderId="1" xfId="59048" applyNumberFormat="1" applyFont="1" applyFill="1" applyBorder="1" applyAlignment="1" applyProtection="1">
      <alignment horizontal="center" vertical="center" wrapText="1"/>
      <protection locked="0"/>
    </xf>
    <xf numFmtId="0" fontId="79" fillId="143" borderId="1" xfId="0" applyFont="1" applyFill="1" applyBorder="1" applyAlignment="1" applyProtection="1">
      <alignment horizontal="center" vertical="center" wrapText="1"/>
      <protection locked="0"/>
    </xf>
    <xf numFmtId="0" fontId="79" fillId="0" borderId="1" xfId="0" applyNumberFormat="1" applyFont="1" applyFill="1" applyBorder="1" applyAlignment="1" applyProtection="1">
      <alignment horizontal="center" vertical="top" wrapText="1"/>
      <protection hidden="1"/>
    </xf>
    <xf numFmtId="0" fontId="134" fillId="143" borderId="1" xfId="0" applyFont="1" applyFill="1" applyBorder="1" applyAlignment="1" applyProtection="1">
      <alignment horizontal="center" vertical="top" wrapText="1"/>
      <protection locked="0"/>
    </xf>
    <xf numFmtId="3" fontId="79" fillId="143" borderId="1" xfId="0" applyNumberFormat="1" applyFont="1" applyFill="1" applyBorder="1" applyAlignment="1" applyProtection="1">
      <alignment horizontal="center" vertical="top" wrapText="1"/>
      <protection hidden="1"/>
    </xf>
    <xf numFmtId="167" fontId="79" fillId="143" borderId="1" xfId="0" applyNumberFormat="1" applyFont="1" applyFill="1" applyBorder="1" applyAlignment="1" applyProtection="1">
      <alignment horizontal="center" vertical="top" wrapText="1"/>
      <protection hidden="1"/>
    </xf>
    <xf numFmtId="14" fontId="134" fillId="143" borderId="1" xfId="0" applyNumberFormat="1" applyFont="1" applyFill="1" applyBorder="1" applyAlignment="1" applyProtection="1">
      <alignment horizontal="center" vertical="top" wrapText="1"/>
      <protection locked="0"/>
    </xf>
    <xf numFmtId="0" fontId="134" fillId="143" borderId="1" xfId="0" applyFont="1" applyFill="1" applyBorder="1" applyAlignment="1" applyProtection="1">
      <alignment horizontal="center" vertical="top"/>
      <protection locked="0"/>
    </xf>
    <xf numFmtId="0" fontId="79" fillId="0" borderId="1" xfId="0" applyFont="1" applyBorder="1" applyAlignment="1" applyProtection="1">
      <alignment horizontal="center" vertical="top"/>
      <protection locked="0"/>
    </xf>
    <xf numFmtId="0" fontId="79" fillId="143" borderId="1" xfId="0" applyFont="1" applyFill="1" applyBorder="1" applyAlignment="1" applyProtection="1">
      <alignment horizontal="center" vertical="top" wrapText="1"/>
      <protection locked="0"/>
    </xf>
    <xf numFmtId="49" fontId="79" fillId="0" borderId="1" xfId="0" applyNumberFormat="1" applyFont="1" applyFill="1" applyBorder="1" applyAlignment="1" applyProtection="1">
      <alignment horizontal="center" vertical="top" wrapText="1"/>
      <protection locked="0"/>
    </xf>
    <xf numFmtId="16" fontId="79" fillId="0" borderId="1" xfId="0" applyNumberFormat="1" applyFont="1" applyFill="1" applyBorder="1" applyAlignment="1" applyProtection="1">
      <alignment horizontal="center" vertical="top" wrapText="1"/>
      <protection locked="0"/>
    </xf>
    <xf numFmtId="0" fontId="79" fillId="143" borderId="1" xfId="0" applyNumberFormat="1" applyFont="1" applyFill="1" applyBorder="1" applyAlignment="1" applyProtection="1">
      <alignment horizontal="center" vertical="center" wrapText="1"/>
      <protection hidden="1"/>
    </xf>
    <xf numFmtId="0" fontId="79" fillId="0" borderId="1" xfId="0" applyFont="1" applyFill="1" applyBorder="1" applyAlignment="1">
      <alignment horizontal="center" vertical="center" wrapText="1"/>
    </xf>
    <xf numFmtId="0" fontId="134" fillId="0" borderId="1" xfId="0" applyFont="1" applyFill="1" applyBorder="1" applyAlignment="1">
      <alignment horizontal="center" vertical="center" wrapText="1"/>
    </xf>
    <xf numFmtId="0" fontId="79" fillId="0" borderId="0" xfId="0" applyFont="1" applyFill="1" applyAlignment="1" applyProtection="1">
      <alignment vertical="top" wrapText="1"/>
      <protection locked="0"/>
    </xf>
    <xf numFmtId="14" fontId="134" fillId="0" borderId="1" xfId="5" applyNumberFormat="1" applyFont="1" applyFill="1" applyBorder="1" applyAlignment="1">
      <alignment horizontal="center" vertical="center" wrapText="1"/>
    </xf>
    <xf numFmtId="0" fontId="79" fillId="143" borderId="1" xfId="0" applyFont="1" applyFill="1" applyBorder="1" applyAlignment="1" applyProtection="1">
      <alignment horizontal="left" vertical="center" wrapText="1"/>
      <protection locked="0"/>
    </xf>
    <xf numFmtId="0" fontId="79" fillId="143" borderId="1" xfId="0" applyFont="1" applyFill="1" applyBorder="1" applyAlignment="1" applyProtection="1">
      <alignment horizontal="center" vertical="center" wrapText="1"/>
      <protection hidden="1"/>
    </xf>
    <xf numFmtId="0" fontId="79" fillId="143" borderId="1" xfId="0" applyFont="1" applyFill="1" applyBorder="1" applyAlignment="1" applyProtection="1">
      <alignment horizontal="left" vertical="top" wrapText="1"/>
      <protection locked="0"/>
    </xf>
    <xf numFmtId="14" fontId="79" fillId="143" borderId="1" xfId="0" applyNumberFormat="1" applyFont="1" applyFill="1" applyBorder="1" applyAlignment="1" applyProtection="1">
      <alignment horizontal="center" vertical="top" wrapText="1"/>
      <protection locked="0"/>
    </xf>
    <xf numFmtId="168" fontId="79" fillId="143" borderId="1" xfId="0" applyNumberFormat="1" applyFont="1" applyFill="1" applyBorder="1" applyAlignment="1" applyProtection="1">
      <alignment horizontal="center" vertical="top" wrapText="1"/>
      <protection locked="0"/>
    </xf>
    <xf numFmtId="4" fontId="79" fillId="143" borderId="1" xfId="0" applyNumberFormat="1" applyFont="1" applyFill="1" applyBorder="1" applyAlignment="1" applyProtection="1">
      <alignment horizontal="center" vertical="top" wrapText="1"/>
      <protection locked="0"/>
    </xf>
    <xf numFmtId="0" fontId="79" fillId="0" borderId="1" xfId="0" applyFont="1" applyFill="1" applyBorder="1" applyAlignment="1" applyProtection="1">
      <alignment horizontal="center" vertical="center" wrapText="1"/>
      <protection hidden="1"/>
    </xf>
    <xf numFmtId="0" fontId="134" fillId="143" borderId="1" xfId="0" applyFont="1" applyFill="1" applyBorder="1" applyAlignment="1" applyProtection="1">
      <alignment horizontal="center" vertical="center" wrapText="1"/>
      <protection locked="0"/>
    </xf>
    <xf numFmtId="0" fontId="134" fillId="0" borderId="1" xfId="5" applyFont="1" applyFill="1" applyBorder="1" applyAlignment="1">
      <alignment horizontal="center" vertical="center" wrapText="1"/>
    </xf>
    <xf numFmtId="0" fontId="79" fillId="143" borderId="1" xfId="0" applyFont="1" applyFill="1" applyBorder="1" applyAlignment="1" applyProtection="1">
      <alignment horizontal="center" vertical="top"/>
      <protection locked="0"/>
    </xf>
    <xf numFmtId="0" fontId="79" fillId="0" borderId="1" xfId="0" applyNumberFormat="1" applyFont="1" applyFill="1" applyBorder="1" applyAlignment="1">
      <alignment horizontal="center" vertical="top" wrapText="1"/>
    </xf>
    <xf numFmtId="0" fontId="79" fillId="0" borderId="51"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top" wrapText="1"/>
      <protection locked="0"/>
    </xf>
    <xf numFmtId="0" fontId="79" fillId="0" borderId="51" xfId="0" applyNumberFormat="1" applyFont="1" applyFill="1" applyBorder="1" applyAlignment="1" applyProtection="1">
      <alignment horizontal="center" vertical="center" wrapText="1"/>
      <protection locked="0"/>
    </xf>
    <xf numFmtId="2" fontId="134" fillId="0" borderId="51" xfId="59048" applyNumberFormat="1" applyFont="1" applyFill="1" applyBorder="1" applyAlignment="1" applyProtection="1">
      <alignment horizontal="center" vertical="center" wrapText="1"/>
      <protection locked="0"/>
    </xf>
    <xf numFmtId="49" fontId="134" fillId="0" borderId="51" xfId="5" applyNumberFormat="1" applyFont="1" applyFill="1" applyBorder="1" applyAlignment="1">
      <alignment horizontal="center" vertical="center" wrapText="1"/>
    </xf>
    <xf numFmtId="0" fontId="79" fillId="0" borderId="1" xfId="0" applyNumberFormat="1" applyFont="1" applyFill="1" applyBorder="1" applyAlignment="1">
      <alignment horizontal="center" vertical="center" wrapText="1"/>
    </xf>
    <xf numFmtId="1" fontId="134" fillId="0" borderId="51" xfId="59048" applyNumberFormat="1" applyFont="1" applyFill="1" applyBorder="1" applyAlignment="1" applyProtection="1">
      <alignment horizontal="center" vertical="center" wrapText="1"/>
      <protection locked="0"/>
    </xf>
    <xf numFmtId="0" fontId="79" fillId="0" borderId="51" xfId="5" applyFont="1" applyFill="1" applyBorder="1" applyAlignment="1">
      <alignment horizontal="center" vertical="center" wrapText="1"/>
    </xf>
    <xf numFmtId="0" fontId="79" fillId="0" borderId="0" xfId="0" applyFont="1" applyFill="1" applyBorder="1" applyAlignment="1" applyProtection="1">
      <alignment horizontal="center" vertical="center" wrapText="1"/>
      <protection locked="0"/>
    </xf>
    <xf numFmtId="0" fontId="135" fillId="0" borderId="1" xfId="59048" applyNumberFormat="1" applyFont="1" applyFill="1" applyBorder="1" applyAlignment="1" applyProtection="1">
      <alignment horizontal="center" vertical="center" wrapText="1"/>
      <protection locked="0"/>
    </xf>
    <xf numFmtId="0" fontId="134" fillId="0" borderId="1" xfId="0" applyFont="1" applyFill="1" applyBorder="1" applyAlignment="1" applyProtection="1">
      <alignment horizontal="center" vertical="top" wrapText="1"/>
      <protection locked="0"/>
    </xf>
    <xf numFmtId="0" fontId="79" fillId="0" borderId="1" xfId="0" applyFont="1" applyBorder="1" applyAlignment="1" applyProtection="1">
      <alignment horizontal="center" vertical="top" wrapText="1"/>
      <protection locked="0"/>
    </xf>
    <xf numFmtId="0" fontId="134" fillId="0" borderId="51" xfId="0" applyFont="1" applyFill="1" applyBorder="1" applyAlignment="1" applyProtection="1">
      <alignment horizontal="center" vertical="top" wrapText="1"/>
      <protection locked="0"/>
    </xf>
    <xf numFmtId="1" fontId="134" fillId="0" borderId="1" xfId="59048" applyNumberFormat="1" applyFont="1" applyFill="1" applyBorder="1" applyAlignment="1" applyProtection="1">
      <alignment horizontal="center" vertical="top" wrapText="1"/>
      <protection locked="0"/>
    </xf>
    <xf numFmtId="1" fontId="134" fillId="143" borderId="1" xfId="59048" applyNumberFormat="1" applyFont="1" applyFill="1" applyBorder="1" applyAlignment="1" applyProtection="1">
      <alignment horizontal="center" vertical="top" wrapText="1"/>
      <protection locked="0"/>
    </xf>
    <xf numFmtId="14" fontId="79" fillId="143" borderId="1" xfId="0" applyNumberFormat="1" applyFont="1" applyFill="1" applyBorder="1" applyAlignment="1" applyProtection="1">
      <alignment horizontal="center" vertical="center" wrapText="1"/>
      <protection hidden="1"/>
    </xf>
    <xf numFmtId="0" fontId="79" fillId="0" borderId="1" xfId="0" applyFont="1" applyFill="1" applyBorder="1" applyAlignment="1">
      <alignment horizontal="center" vertical="top" wrapText="1"/>
    </xf>
    <xf numFmtId="185" fontId="134" fillId="0" borderId="31" xfId="0" applyNumberFormat="1" applyFont="1" applyFill="1" applyBorder="1" applyAlignment="1" applyProtection="1">
      <alignment horizontal="center" vertical="top" wrapText="1"/>
      <protection locked="0"/>
    </xf>
    <xf numFmtId="185" fontId="134" fillId="0" borderId="33" xfId="0" applyNumberFormat="1" applyFont="1" applyFill="1" applyBorder="1" applyAlignment="1" applyProtection="1">
      <alignment horizontal="center" vertical="top" wrapText="1"/>
      <protection locked="0"/>
    </xf>
    <xf numFmtId="185" fontId="134" fillId="0" borderId="32" xfId="0" applyNumberFormat="1" applyFont="1" applyFill="1" applyBorder="1" applyAlignment="1" applyProtection="1">
      <alignment horizontal="center" vertical="top" wrapText="1"/>
      <protection locked="0"/>
    </xf>
    <xf numFmtId="49" fontId="134" fillId="0" borderId="31" xfId="59048" applyNumberFormat="1" applyFont="1" applyFill="1" applyBorder="1" applyAlignment="1" applyProtection="1">
      <alignment horizontal="center" vertical="top" wrapText="1"/>
      <protection locked="0"/>
    </xf>
    <xf numFmtId="49" fontId="134" fillId="0" borderId="32" xfId="59048" applyNumberFormat="1" applyFont="1" applyFill="1" applyBorder="1" applyAlignment="1" applyProtection="1">
      <alignment horizontal="center" vertical="top" wrapText="1"/>
      <protection locked="0"/>
    </xf>
    <xf numFmtId="49" fontId="134" fillId="0" borderId="34" xfId="59048" applyNumberFormat="1" applyFont="1" applyFill="1" applyBorder="1" applyAlignment="1" applyProtection="1">
      <alignment horizontal="center" vertical="top" wrapText="1"/>
      <protection locked="0"/>
    </xf>
    <xf numFmtId="49" fontId="134" fillId="0" borderId="36" xfId="59048" applyNumberFormat="1" applyFont="1" applyFill="1" applyBorder="1" applyAlignment="1" applyProtection="1">
      <alignment horizontal="center" vertical="top" wrapText="1"/>
      <protection locked="0"/>
    </xf>
    <xf numFmtId="4" fontId="134" fillId="0" borderId="31" xfId="59048" applyNumberFormat="1" applyFont="1" applyFill="1" applyBorder="1" applyAlignment="1" applyProtection="1">
      <alignment horizontal="center" vertical="top" wrapText="1"/>
      <protection locked="0"/>
    </xf>
    <xf numFmtId="4" fontId="134" fillId="0" borderId="32" xfId="59048" applyNumberFormat="1" applyFont="1" applyFill="1" applyBorder="1" applyAlignment="1" applyProtection="1">
      <alignment horizontal="center" vertical="top" wrapText="1"/>
      <protection locked="0"/>
    </xf>
    <xf numFmtId="183" fontId="134" fillId="0" borderId="31" xfId="59048" applyNumberFormat="1" applyFont="1" applyFill="1" applyBorder="1" applyAlignment="1" applyProtection="1">
      <alignment horizontal="center" vertical="top" wrapText="1"/>
      <protection locked="0"/>
    </xf>
    <xf numFmtId="183" fontId="134" fillId="0" borderId="32" xfId="59048" applyNumberFormat="1" applyFont="1" applyFill="1" applyBorder="1" applyAlignment="1" applyProtection="1">
      <alignment horizontal="center" vertical="top" wrapText="1"/>
      <protection locked="0"/>
    </xf>
    <xf numFmtId="49" fontId="134" fillId="0" borderId="33" xfId="59048" applyNumberFormat="1" applyFont="1" applyFill="1" applyBorder="1" applyAlignment="1" applyProtection="1">
      <alignment horizontal="center" vertical="top" wrapText="1"/>
      <protection locked="0"/>
    </xf>
    <xf numFmtId="49" fontId="134" fillId="0" borderId="35" xfId="59048" applyNumberFormat="1" applyFont="1" applyFill="1" applyBorder="1" applyAlignment="1" applyProtection="1">
      <alignment horizontal="center" vertical="top" wrapText="1"/>
      <protection locked="0"/>
    </xf>
    <xf numFmtId="49" fontId="134" fillId="0" borderId="45" xfId="59048" applyNumberFormat="1" applyFont="1" applyFill="1" applyBorder="1" applyAlignment="1" applyProtection="1">
      <alignment horizontal="center" vertical="top" wrapText="1"/>
      <protection locked="0"/>
    </xf>
    <xf numFmtId="49" fontId="134" fillId="0" borderId="46" xfId="59048" applyNumberFormat="1" applyFont="1" applyFill="1" applyBorder="1" applyAlignment="1" applyProtection="1">
      <alignment horizontal="center" vertical="top" wrapText="1"/>
      <protection locked="0"/>
    </xf>
    <xf numFmtId="4" fontId="134" fillId="0" borderId="33" xfId="59048" applyNumberFormat="1" applyFont="1" applyFill="1" applyBorder="1" applyAlignment="1" applyProtection="1">
      <alignment horizontal="center" vertical="top" wrapText="1"/>
      <protection locked="0"/>
    </xf>
    <xf numFmtId="49" fontId="134" fillId="0" borderId="34" xfId="0" applyNumberFormat="1" applyFont="1" applyFill="1" applyBorder="1" applyAlignment="1" applyProtection="1">
      <alignment horizontal="center" vertical="top" wrapText="1"/>
      <protection locked="0"/>
    </xf>
    <xf numFmtId="49" fontId="134" fillId="0" borderId="35" xfId="0" applyNumberFormat="1" applyFont="1" applyFill="1" applyBorder="1" applyAlignment="1" applyProtection="1">
      <alignment horizontal="center" vertical="top" wrapText="1"/>
      <protection locked="0"/>
    </xf>
    <xf numFmtId="49" fontId="134" fillId="0" borderId="36" xfId="0" applyNumberFormat="1" applyFont="1" applyFill="1" applyBorder="1" applyAlignment="1" applyProtection="1">
      <alignment horizontal="center" vertical="top" wrapText="1"/>
      <protection locked="0"/>
    </xf>
    <xf numFmtId="185" fontId="134" fillId="0" borderId="31" xfId="28" applyNumberFormat="1" applyFont="1" applyFill="1" applyBorder="1" applyAlignment="1" applyProtection="1">
      <alignment horizontal="center" vertical="top" wrapText="1"/>
      <protection locked="0"/>
    </xf>
    <xf numFmtId="185" fontId="134" fillId="0" borderId="32" xfId="28" applyNumberFormat="1" applyFont="1" applyFill="1" applyBorder="1" applyAlignment="1" applyProtection="1">
      <alignment horizontal="center" vertical="top" wrapText="1"/>
      <protection locked="0"/>
    </xf>
    <xf numFmtId="4" fontId="135" fillId="0" borderId="45" xfId="59048" applyNumberFormat="1" applyFont="1" applyFill="1" applyBorder="1" applyAlignment="1" applyProtection="1">
      <alignment horizontal="center" vertical="center" wrapText="1"/>
      <protection locked="0"/>
    </xf>
    <xf numFmtId="4" fontId="135" fillId="0" borderId="46" xfId="59048" applyNumberFormat="1" applyFont="1" applyFill="1" applyBorder="1" applyAlignment="1" applyProtection="1">
      <alignment horizontal="center" vertical="center" wrapText="1"/>
      <protection locked="0"/>
    </xf>
    <xf numFmtId="4" fontId="135" fillId="0" borderId="47" xfId="59048" applyNumberFormat="1" applyFont="1" applyFill="1" applyBorder="1" applyAlignment="1" applyProtection="1">
      <alignment horizontal="center" vertical="center" wrapText="1"/>
      <protection locked="0"/>
    </xf>
    <xf numFmtId="4" fontId="135" fillId="0" borderId="48" xfId="59048" applyNumberFormat="1" applyFont="1" applyFill="1" applyBorder="1" applyAlignment="1" applyProtection="1">
      <alignment horizontal="center" vertical="center" wrapText="1"/>
      <protection locked="0"/>
    </xf>
    <xf numFmtId="4" fontId="135" fillId="0" borderId="49" xfId="59048" applyNumberFormat="1" applyFont="1" applyFill="1" applyBorder="1" applyAlignment="1" applyProtection="1">
      <alignment horizontal="center" vertical="center" wrapText="1"/>
      <protection locked="0"/>
    </xf>
    <xf numFmtId="4" fontId="135" fillId="0" borderId="50" xfId="59048" applyNumberFormat="1" applyFont="1" applyFill="1" applyBorder="1" applyAlignment="1" applyProtection="1">
      <alignment horizontal="center" vertical="center" wrapText="1"/>
      <protection locked="0"/>
    </xf>
    <xf numFmtId="168" fontId="134" fillId="0" borderId="1" xfId="59048" applyNumberFormat="1" applyFont="1" applyFill="1" applyBorder="1" applyAlignment="1" applyProtection="1">
      <alignment horizontal="center" vertical="top" wrapText="1"/>
      <protection locked="0"/>
    </xf>
    <xf numFmtId="49" fontId="134" fillId="0" borderId="47" xfId="59048" applyNumberFormat="1" applyFont="1" applyFill="1" applyBorder="1" applyAlignment="1" applyProtection="1">
      <alignment horizontal="center" vertical="top" wrapText="1"/>
      <protection locked="0"/>
    </xf>
    <xf numFmtId="49" fontId="134" fillId="0" borderId="48" xfId="59048" applyNumberFormat="1" applyFont="1" applyFill="1" applyBorder="1" applyAlignment="1" applyProtection="1">
      <alignment horizontal="center" vertical="top" wrapText="1"/>
      <protection locked="0"/>
    </xf>
    <xf numFmtId="49" fontId="134" fillId="0" borderId="50" xfId="59048" applyNumberFormat="1" applyFont="1" applyFill="1" applyBorder="1" applyAlignment="1" applyProtection="1">
      <alignment horizontal="center" vertical="top" wrapText="1"/>
      <protection locked="0"/>
    </xf>
    <xf numFmtId="4" fontId="134" fillId="0" borderId="45" xfId="59048" applyNumberFormat="1" applyFont="1" applyFill="1" applyBorder="1" applyAlignment="1" applyProtection="1">
      <alignment horizontal="center" vertical="center" wrapText="1"/>
      <protection locked="0"/>
    </xf>
    <xf numFmtId="4" fontId="134" fillId="0" borderId="46" xfId="59048" applyNumberFormat="1" applyFont="1" applyFill="1" applyBorder="1" applyAlignment="1" applyProtection="1">
      <alignment horizontal="center" vertical="center" wrapText="1"/>
      <protection locked="0"/>
    </xf>
    <xf numFmtId="4" fontId="134" fillId="0" borderId="47" xfId="59048" applyNumberFormat="1" applyFont="1" applyFill="1" applyBorder="1" applyAlignment="1" applyProtection="1">
      <alignment horizontal="center" vertical="center" wrapText="1"/>
      <protection locked="0"/>
    </xf>
    <xf numFmtId="4" fontId="134" fillId="0" borderId="48" xfId="59048" applyNumberFormat="1" applyFont="1" applyFill="1" applyBorder="1" applyAlignment="1" applyProtection="1">
      <alignment horizontal="center" vertical="center" wrapText="1"/>
      <protection locked="0"/>
    </xf>
    <xf numFmtId="4" fontId="134" fillId="0" borderId="49" xfId="59048" applyNumberFormat="1" applyFont="1" applyFill="1" applyBorder="1" applyAlignment="1" applyProtection="1">
      <alignment horizontal="center" vertical="center" wrapText="1"/>
      <protection locked="0"/>
    </xf>
    <xf numFmtId="4" fontId="134" fillId="0" borderId="50" xfId="59048" applyNumberFormat="1" applyFont="1" applyFill="1" applyBorder="1" applyAlignment="1" applyProtection="1">
      <alignment horizontal="center" vertical="center" wrapText="1"/>
      <protection locked="0"/>
    </xf>
  </cellXfs>
  <cellStyles count="61896">
    <cellStyle name=" 1" xfId="1"/>
    <cellStyle name=" 1 2" xfId="2"/>
    <cellStyle name="%_Inputs Co" xfId="60311"/>
    <cellStyle name="_149_942 - Отчет об исполнении ГКПЗ ОАО АЭК Комиэнерго за 2006 год" xfId="41"/>
    <cellStyle name="_149_942 - Отчет об исполнении ГКПЗ ОАО АЭК Комиэнерго за 2006 год 2" xfId="42"/>
    <cellStyle name="_149_942 - Отчет об исполнении ГКПЗ ОАО АЭК Комиэнерго за 2006 год 2 2" xfId="30552"/>
    <cellStyle name="_149_942 - Отчет об исполнении ГКПЗ ОАО АЭК Комиэнерго за 2006 год 3" xfId="30553"/>
    <cellStyle name="_Model_RAB_MRSK_svod" xfId="60312"/>
    <cellStyle name="_Альбом  от 25.08.06 недействующая редакция" xfId="43"/>
    <cellStyle name="_Альбом  от 25.08.06 недействующая редакция 2" xfId="30554"/>
    <cellStyle name="_Альбом бюджетных форм   от 23.08.05" xfId="44"/>
    <cellStyle name="_Альбом бюджетных форм   от 23.08.05 2" xfId="30555"/>
    <cellStyle name="_Альбом бюджетных форм   от 25.08.05" xfId="45"/>
    <cellStyle name="_Альбом бюджетных форм   от 25.08.05 2" xfId="30556"/>
    <cellStyle name="_Альбом бюджетных форм от 18.07.06" xfId="46"/>
    <cellStyle name="_Альбом бюджетных форм от 18.07.06 2" xfId="30557"/>
    <cellStyle name="_АРМ_БП_РСК_V6.1.unprotec" xfId="47"/>
    <cellStyle name="_АРМ_БП_РСК_V6.1.unprotec 2" xfId="30558"/>
    <cellStyle name="_Бюджетные формы.Расходы v.3.1" xfId="48"/>
    <cellStyle name="_Бюджетные формы.Расходы v.3.1 2" xfId="30559"/>
    <cellStyle name="_Ввод" xfId="60313"/>
    <cellStyle name="_Инвест ТЗ" xfId="49"/>
    <cellStyle name="_Инвест ТЗ 2" xfId="30560"/>
    <cellStyle name="_Инвест ТЗ АВТОМАТИЗАЦИЯ  1.06.06   Ф" xfId="50"/>
    <cellStyle name="_Инвест ТЗ АВТОМАТИЗАЦИЯ  1.06.06   Ф 2" xfId="30561"/>
    <cellStyle name="_Инвест ТЗ АВТОМАТИЗАЦИЯ  31.05.06   Ф нов" xfId="51"/>
    <cellStyle name="_Инвест ТЗ АВТОМАТИЗАЦИЯ  31.05.06   Ф нов 2" xfId="30562"/>
    <cellStyle name="_ИСП 2006 свод" xfId="52"/>
    <cellStyle name="_ИСП 2006 свод 2" xfId="53"/>
    <cellStyle name="_ИСП 2006 свод 2 2" xfId="30563"/>
    <cellStyle name="_ИСП 2006 свод 3" xfId="30564"/>
    <cellStyle name="_Классификаторы" xfId="54"/>
    <cellStyle name="_Классификаторы 2" xfId="30565"/>
    <cellStyle name="_классификаторы УБМ (изменения)" xfId="55"/>
    <cellStyle name="_классификаторы УБМ (изменения) 2" xfId="30566"/>
    <cellStyle name="_Книга1" xfId="59049"/>
    <cellStyle name="_Книга1 2" xfId="60314"/>
    <cellStyle name="_Книга1 3" xfId="60315"/>
    <cellStyle name="_Книга1_Копия АРМ_БП_РСК_V10 0_20100213" xfId="59050"/>
    <cellStyle name="_Книга1_Копия АРМ_БП_РСК_V10 0_20100213 2" xfId="60316"/>
    <cellStyle name="_Книга1_Копия АРМ_БП_РСК_V10 0_20100213 3" xfId="60317"/>
    <cellStyle name="_Книга3 (8)" xfId="56"/>
    <cellStyle name="_Книга3 (8) 2" xfId="30567"/>
    <cellStyle name="_Книга5" xfId="57"/>
    <cellStyle name="_Книга5 2" xfId="30568"/>
    <cellStyle name="_МОЭСК корректировка ГКПЗ 2006 обраб" xfId="58"/>
    <cellStyle name="_МОЭСК корректировка ГКПЗ 2006 обраб 2" xfId="59"/>
    <cellStyle name="_МОЭСК корректировка ГКПЗ 2006 обраб 2 2" xfId="30569"/>
    <cellStyle name="_МОЭСК корректировка ГКПЗ 2006 обраб 3" xfId="30570"/>
    <cellStyle name="_МОЭСК отчет ГД за 2006" xfId="60"/>
    <cellStyle name="_МОЭСК отчет ГД за 2006 2" xfId="61"/>
    <cellStyle name="_МОЭСК отчет ГД за 2006 2 2" xfId="30571"/>
    <cellStyle name="_МОЭСК отчет ГД за 2006 3" xfId="30572"/>
    <cellStyle name="_МРСК Сибири отчет за 2006" xfId="62"/>
    <cellStyle name="_МРСК Сибири отчет за 2006 2" xfId="63"/>
    <cellStyle name="_МРСК Сибири отчет за 2006 2 2" xfId="30573"/>
    <cellStyle name="_МРСК Сибири отчет за 2006 3" xfId="30574"/>
    <cellStyle name="_МРСК ЦиСК отчет за 2006" xfId="64"/>
    <cellStyle name="_МРСК ЦиСК отчет за 2006 2" xfId="65"/>
    <cellStyle name="_МРСК ЦиСК отчет за 2006 2 2" xfId="30575"/>
    <cellStyle name="_МРСК ЦиСК отчет за 2006 3" xfId="30576"/>
    <cellStyle name="_Отчет в МРСК_1149_2006_Псковэнерго (V.3)" xfId="66"/>
    <cellStyle name="_Отчет в МРСК_1149_2006_Псковэнерго (V.3) 2" xfId="67"/>
    <cellStyle name="_Отчет в МРСК_1149_2006_Псковэнерго (V.3) 2 2" xfId="30577"/>
    <cellStyle name="_Отчет в МРСК_1149_2006_Псковэнерго (V.3) 3" xfId="30578"/>
    <cellStyle name="_Отчет исполнения ГКПЗ за 2006г" xfId="68"/>
    <cellStyle name="_Отчет исполнения ГКПЗ за 2006г 2" xfId="69"/>
    <cellStyle name="_Отчет исполнения ГКПЗ за 2006г 2 2" xfId="30579"/>
    <cellStyle name="_Отчет исполнения ГКПЗ за 2006г 3" xfId="30580"/>
    <cellStyle name="_Отчет ЛЭ_2006_по форме МРСК" xfId="70"/>
    <cellStyle name="_Отчет ЛЭ_2006_по форме МРСК 2" xfId="71"/>
    <cellStyle name="_Отчет ЛЭ_2006_по форме МРСК 2 2" xfId="30581"/>
    <cellStyle name="_Отчет ЛЭ_2006_по форме МРСК 3" xfId="30582"/>
    <cellStyle name="_Отчет МРСК С-З за 2006 год" xfId="72"/>
    <cellStyle name="_Отчет МРСК С-З за 2006 год 2" xfId="73"/>
    <cellStyle name="_Отчет МРСК С-З за 2006 год 2 2" xfId="30583"/>
    <cellStyle name="_Отчет МРСК С-З за 2006 год 3" xfId="30584"/>
    <cellStyle name="_Отчет о выполнении ГКПЗ за 2006" xfId="74"/>
    <cellStyle name="_Отчет о выполнении ГКПЗ за 2006 2" xfId="75"/>
    <cellStyle name="_Отчет о выполнении ГКПЗ за 2006 2 2" xfId="30585"/>
    <cellStyle name="_Отчет о выполнении ГКПЗ за 2006 3" xfId="30586"/>
    <cellStyle name="_отчет об исполнении ГКПЗ ОАО Колэнерго(МРСК) 2006г." xfId="76"/>
    <cellStyle name="_отчет об исполнении ГКПЗ ОАО Колэнерго(МРСК) 2006г. 2" xfId="77"/>
    <cellStyle name="_отчет об исполнении ГКПЗ ОАО Колэнерго(МРСК) 2006г. 2 2" xfId="30587"/>
    <cellStyle name="_отчет об исполнении ГКПЗ ОАО Колэнерго(МРСК) 2006г. 3" xfId="30588"/>
    <cellStyle name="_Прил 4_Формат-РСК_29.11.06_new finalприм" xfId="78"/>
    <cellStyle name="_Прил 4_Формат-РСК_29.11.06_new finalприм 2" xfId="30589"/>
    <cellStyle name="_Формат ДПН (предложения ФСК) 01.02.08г. Сравнение" xfId="79"/>
    <cellStyle name="_Формат ДПН (предложения ФСК) 01.02.08г. Сравнение 2" xfId="30590"/>
    <cellStyle name="_Формат-РСК_2007_12 02 06_м" xfId="80"/>
    <cellStyle name="_Формат-РСК_2007_12 02 06_м 2" xfId="30591"/>
    <cellStyle name="_Чек" xfId="60318"/>
    <cellStyle name="_ЮСК отчет за 2006" xfId="81"/>
    <cellStyle name="_ЮСК отчет за 2006 2" xfId="82"/>
    <cellStyle name="_ЮСК отчет за 2006 2 2" xfId="30592"/>
    <cellStyle name="_ЮСК отчет за 2006 3" xfId="30593"/>
    <cellStyle name="”ќђќ‘ћ‚›‰" xfId="83"/>
    <cellStyle name="”ќђќ‘ћ‚›‰ 2" xfId="60319"/>
    <cellStyle name="”љ‘ђћ‚ђќќ›‰" xfId="84"/>
    <cellStyle name="”љ‘ђћ‚ђќќ›‰ 2" xfId="60320"/>
    <cellStyle name="„…ќ…†ќ›‰" xfId="85"/>
    <cellStyle name="„…ќ…†ќ›‰ 2" xfId="60321"/>
    <cellStyle name="‡ђѓћ‹ћ‚ћљ1" xfId="86"/>
    <cellStyle name="‡ђѓћ‹ћ‚ћљ1 2" xfId="30594"/>
    <cellStyle name="‡ђѓћ‹ћ‚ћљ1 3" xfId="60322"/>
    <cellStyle name="‡ђѓћ‹ћ‚ћљ2" xfId="87"/>
    <cellStyle name="‡ђѓћ‹ћ‚ћљ2 2" xfId="30595"/>
    <cellStyle name="‡ђѓћ‹ћ‚ћљ2 3" xfId="60323"/>
    <cellStyle name="’ћѓћ‚›‰" xfId="88"/>
    <cellStyle name="’ћѓћ‚›‰ 2" xfId="30596"/>
    <cellStyle name="’ћѓћ‚›‰ 3" xfId="60324"/>
    <cellStyle name="1Normal" xfId="89"/>
    <cellStyle name="1Normal 2" xfId="30597"/>
    <cellStyle name="20% - Accent1 10" xfId="90"/>
    <cellStyle name="20% - Accent1 10 2" xfId="30598"/>
    <cellStyle name="20% - Accent1 11" xfId="91"/>
    <cellStyle name="20% - Accent1 11 2" xfId="30599"/>
    <cellStyle name="20% - Accent1 12" xfId="92"/>
    <cellStyle name="20% - Accent1 12 2" xfId="30600"/>
    <cellStyle name="20% - Accent1 13" xfId="93"/>
    <cellStyle name="20% - Accent1 13 2" xfId="30601"/>
    <cellStyle name="20% - Accent1 2" xfId="94"/>
    <cellStyle name="20% - Accent1 2 2" xfId="30602"/>
    <cellStyle name="20% - Accent1 3" xfId="95"/>
    <cellStyle name="20% - Accent1 3 2" xfId="30603"/>
    <cellStyle name="20% - Accent1 4" xfId="96"/>
    <cellStyle name="20% - Accent1 4 2" xfId="30604"/>
    <cellStyle name="20% - Accent1 5" xfId="97"/>
    <cellStyle name="20% - Accent1 5 2" xfId="30605"/>
    <cellStyle name="20% - Accent1 6" xfId="98"/>
    <cellStyle name="20% - Accent1 6 2" xfId="30606"/>
    <cellStyle name="20% - Accent1 7" xfId="99"/>
    <cellStyle name="20% - Accent1 7 2" xfId="30607"/>
    <cellStyle name="20% - Accent1 8" xfId="100"/>
    <cellStyle name="20% - Accent1 8 2" xfId="30608"/>
    <cellStyle name="20% - Accent1 9" xfId="101"/>
    <cellStyle name="20% - Accent1 9 2" xfId="30609"/>
    <cellStyle name="20% - Accent2 10" xfId="102"/>
    <cellStyle name="20% - Accent2 10 2" xfId="30610"/>
    <cellStyle name="20% - Accent2 11" xfId="103"/>
    <cellStyle name="20% - Accent2 11 2" xfId="30611"/>
    <cellStyle name="20% - Accent2 12" xfId="104"/>
    <cellStyle name="20% - Accent2 12 2" xfId="30612"/>
    <cellStyle name="20% - Accent2 13" xfId="105"/>
    <cellStyle name="20% - Accent2 13 2" xfId="30613"/>
    <cellStyle name="20% - Accent2 2" xfId="106"/>
    <cellStyle name="20% - Accent2 2 2" xfId="30614"/>
    <cellStyle name="20% - Accent2 3" xfId="107"/>
    <cellStyle name="20% - Accent2 3 2" xfId="30615"/>
    <cellStyle name="20% - Accent2 4" xfId="108"/>
    <cellStyle name="20% - Accent2 4 2" xfId="30616"/>
    <cellStyle name="20% - Accent2 5" xfId="109"/>
    <cellStyle name="20% - Accent2 5 2" xfId="30617"/>
    <cellStyle name="20% - Accent2 6" xfId="110"/>
    <cellStyle name="20% - Accent2 6 2" xfId="30618"/>
    <cellStyle name="20% - Accent2 7" xfId="111"/>
    <cellStyle name="20% - Accent2 7 2" xfId="30619"/>
    <cellStyle name="20% - Accent2 8" xfId="112"/>
    <cellStyle name="20% - Accent2 8 2" xfId="30620"/>
    <cellStyle name="20% - Accent2 9" xfId="113"/>
    <cellStyle name="20% - Accent2 9 2" xfId="30621"/>
    <cellStyle name="20% - Accent3 10" xfId="114"/>
    <cellStyle name="20% - Accent3 10 2" xfId="30622"/>
    <cellStyle name="20% - Accent3 11" xfId="115"/>
    <cellStyle name="20% - Accent3 11 2" xfId="30623"/>
    <cellStyle name="20% - Accent3 12" xfId="116"/>
    <cellStyle name="20% - Accent3 12 2" xfId="30624"/>
    <cellStyle name="20% - Accent3 13" xfId="117"/>
    <cellStyle name="20% - Accent3 13 2" xfId="30625"/>
    <cellStyle name="20% - Accent3 2" xfId="118"/>
    <cellStyle name="20% - Accent3 2 2" xfId="30626"/>
    <cellStyle name="20% - Accent3 3" xfId="119"/>
    <cellStyle name="20% - Accent3 3 2" xfId="30627"/>
    <cellStyle name="20% - Accent3 4" xfId="120"/>
    <cellStyle name="20% - Accent3 4 2" xfId="30628"/>
    <cellStyle name="20% - Accent3 5" xfId="121"/>
    <cellStyle name="20% - Accent3 5 2" xfId="30629"/>
    <cellStyle name="20% - Accent3 6" xfId="122"/>
    <cellStyle name="20% - Accent3 6 2" xfId="30630"/>
    <cellStyle name="20% - Accent3 7" xfId="123"/>
    <cellStyle name="20% - Accent3 7 2" xfId="30631"/>
    <cellStyle name="20% - Accent3 8" xfId="124"/>
    <cellStyle name="20% - Accent3 8 2" xfId="30632"/>
    <cellStyle name="20% - Accent3 9" xfId="125"/>
    <cellStyle name="20% - Accent3 9 2" xfId="30633"/>
    <cellStyle name="20% - Accent4 10" xfId="126"/>
    <cellStyle name="20% - Accent4 10 2" xfId="30634"/>
    <cellStyle name="20% - Accent4 11" xfId="127"/>
    <cellStyle name="20% - Accent4 11 2" xfId="30635"/>
    <cellStyle name="20% - Accent4 12" xfId="128"/>
    <cellStyle name="20% - Accent4 12 2" xfId="30636"/>
    <cellStyle name="20% - Accent4 13" xfId="129"/>
    <cellStyle name="20% - Accent4 13 2" xfId="30637"/>
    <cellStyle name="20% - Accent4 2" xfId="130"/>
    <cellStyle name="20% - Accent4 2 2" xfId="30638"/>
    <cellStyle name="20% - Accent4 3" xfId="131"/>
    <cellStyle name="20% - Accent4 3 2" xfId="30639"/>
    <cellStyle name="20% - Accent4 4" xfId="132"/>
    <cellStyle name="20% - Accent4 4 2" xfId="30640"/>
    <cellStyle name="20% - Accent4 5" xfId="133"/>
    <cellStyle name="20% - Accent4 5 2" xfId="30641"/>
    <cellStyle name="20% - Accent4 6" xfId="134"/>
    <cellStyle name="20% - Accent4 6 2" xfId="30642"/>
    <cellStyle name="20% - Accent4 7" xfId="135"/>
    <cellStyle name="20% - Accent4 7 2" xfId="30643"/>
    <cellStyle name="20% - Accent4 8" xfId="136"/>
    <cellStyle name="20% - Accent4 8 2" xfId="30644"/>
    <cellStyle name="20% - Accent4 9" xfId="137"/>
    <cellStyle name="20% - Accent4 9 2" xfId="30645"/>
    <cellStyle name="20% - Accent5 10" xfId="138"/>
    <cellStyle name="20% - Accent5 10 2" xfId="30646"/>
    <cellStyle name="20% - Accent5 11" xfId="139"/>
    <cellStyle name="20% - Accent5 11 2" xfId="30647"/>
    <cellStyle name="20% - Accent5 12" xfId="140"/>
    <cellStyle name="20% - Accent5 12 2" xfId="30648"/>
    <cellStyle name="20% - Accent5 13" xfId="141"/>
    <cellStyle name="20% - Accent5 13 2" xfId="30649"/>
    <cellStyle name="20% - Accent5 2" xfId="142"/>
    <cellStyle name="20% - Accent5 2 2" xfId="30650"/>
    <cellStyle name="20% - Accent5 3" xfId="143"/>
    <cellStyle name="20% - Accent5 3 2" xfId="30651"/>
    <cellStyle name="20% - Accent5 4" xfId="144"/>
    <cellStyle name="20% - Accent5 4 2" xfId="30652"/>
    <cellStyle name="20% - Accent5 5" xfId="145"/>
    <cellStyle name="20% - Accent5 5 2" xfId="30653"/>
    <cellStyle name="20% - Accent5 6" xfId="146"/>
    <cellStyle name="20% - Accent5 6 2" xfId="30654"/>
    <cellStyle name="20% - Accent5 7" xfId="147"/>
    <cellStyle name="20% - Accent5 7 2" xfId="30655"/>
    <cellStyle name="20% - Accent5 8" xfId="148"/>
    <cellStyle name="20% - Accent5 8 2" xfId="30656"/>
    <cellStyle name="20% - Accent5 9" xfId="149"/>
    <cellStyle name="20% - Accent5 9 2" xfId="30657"/>
    <cellStyle name="20% - Accent6 10" xfId="150"/>
    <cellStyle name="20% - Accent6 10 2" xfId="30658"/>
    <cellStyle name="20% - Accent6 11" xfId="151"/>
    <cellStyle name="20% - Accent6 11 2" xfId="30659"/>
    <cellStyle name="20% - Accent6 12" xfId="152"/>
    <cellStyle name="20% - Accent6 12 2" xfId="30660"/>
    <cellStyle name="20% - Accent6 13" xfId="153"/>
    <cellStyle name="20% - Accent6 13 2" xfId="30661"/>
    <cellStyle name="20% - Accent6 2" xfId="154"/>
    <cellStyle name="20% - Accent6 2 2" xfId="30662"/>
    <cellStyle name="20% - Accent6 3" xfId="155"/>
    <cellStyle name="20% - Accent6 3 2" xfId="30663"/>
    <cellStyle name="20% - Accent6 4" xfId="156"/>
    <cellStyle name="20% - Accent6 4 2" xfId="30664"/>
    <cellStyle name="20% - Accent6 5" xfId="157"/>
    <cellStyle name="20% - Accent6 5 2" xfId="30665"/>
    <cellStyle name="20% - Accent6 6" xfId="158"/>
    <cellStyle name="20% - Accent6 6 2" xfId="30666"/>
    <cellStyle name="20% - Accent6 7" xfId="159"/>
    <cellStyle name="20% - Accent6 7 2" xfId="30667"/>
    <cellStyle name="20% - Accent6 8" xfId="160"/>
    <cellStyle name="20% - Accent6 8 2" xfId="30668"/>
    <cellStyle name="20% - Accent6 9" xfId="161"/>
    <cellStyle name="20% - Accent6 9 2" xfId="30669"/>
    <cellStyle name="20% - Акцент1 10" xfId="162"/>
    <cellStyle name="20% - Акцент1 10 2" xfId="163"/>
    <cellStyle name="20% - Акцент1 10 2 2" xfId="164"/>
    <cellStyle name="20% - Акцент1 10 2 2 2" xfId="30670"/>
    <cellStyle name="20% - Акцент1 10 2 3" xfId="30671"/>
    <cellStyle name="20% - Акцент1 10 3" xfId="165"/>
    <cellStyle name="20% - Акцент1 10 3 2" xfId="30672"/>
    <cellStyle name="20% - Акцент1 10 4" xfId="30673"/>
    <cellStyle name="20% - Акцент1 11" xfId="166"/>
    <cellStyle name="20% - Акцент1 11 2" xfId="167"/>
    <cellStyle name="20% - Акцент1 11 2 2" xfId="168"/>
    <cellStyle name="20% - Акцент1 11 2 2 2" xfId="30674"/>
    <cellStyle name="20% - Акцент1 11 2 3" xfId="30675"/>
    <cellStyle name="20% - Акцент1 11 3" xfId="169"/>
    <cellStyle name="20% - Акцент1 11 3 2" xfId="30676"/>
    <cellStyle name="20% - Акцент1 11 4" xfId="30677"/>
    <cellStyle name="20% - Акцент1 12" xfId="170"/>
    <cellStyle name="20% - Акцент1 12 2" xfId="171"/>
    <cellStyle name="20% - Акцент1 12 2 2" xfId="172"/>
    <cellStyle name="20% - Акцент1 12 2 2 2" xfId="30678"/>
    <cellStyle name="20% - Акцент1 12 2 3" xfId="30679"/>
    <cellStyle name="20% - Акцент1 12 3" xfId="173"/>
    <cellStyle name="20% - Акцент1 12 3 2" xfId="30680"/>
    <cellStyle name="20% - Акцент1 12 4" xfId="30681"/>
    <cellStyle name="20% - Акцент1 13" xfId="174"/>
    <cellStyle name="20% - Акцент1 13 2" xfId="175"/>
    <cellStyle name="20% - Акцент1 13 2 2" xfId="176"/>
    <cellStyle name="20% - Акцент1 13 2 2 2" xfId="30682"/>
    <cellStyle name="20% - Акцент1 13 2 3" xfId="30683"/>
    <cellStyle name="20% - Акцент1 13 3" xfId="177"/>
    <cellStyle name="20% - Акцент1 13 3 2" xfId="30684"/>
    <cellStyle name="20% - Акцент1 13 4" xfId="30685"/>
    <cellStyle name="20% - Акцент1 14" xfId="178"/>
    <cellStyle name="20% - Акцент1 14 2" xfId="179"/>
    <cellStyle name="20% - Акцент1 14 2 2" xfId="180"/>
    <cellStyle name="20% - Акцент1 14 2 2 2" xfId="30686"/>
    <cellStyle name="20% - Акцент1 14 2 3" xfId="30687"/>
    <cellStyle name="20% - Акцент1 14 3" xfId="181"/>
    <cellStyle name="20% - Акцент1 14 3 2" xfId="30688"/>
    <cellStyle name="20% - Акцент1 14 4" xfId="30689"/>
    <cellStyle name="20% - Акцент1 15" xfId="182"/>
    <cellStyle name="20% - Акцент1 15 2" xfId="183"/>
    <cellStyle name="20% - Акцент1 15 2 2" xfId="184"/>
    <cellStyle name="20% - Акцент1 15 2 2 2" xfId="30690"/>
    <cellStyle name="20% - Акцент1 15 2 3" xfId="30691"/>
    <cellStyle name="20% - Акцент1 15 3" xfId="185"/>
    <cellStyle name="20% - Акцент1 15 3 2" xfId="30692"/>
    <cellStyle name="20% - Акцент1 15 4" xfId="30693"/>
    <cellStyle name="20% - Акцент1 16" xfId="186"/>
    <cellStyle name="20% - Акцент1 16 2" xfId="187"/>
    <cellStyle name="20% - Акцент1 16 2 2" xfId="188"/>
    <cellStyle name="20% - Акцент1 16 2 2 2" xfId="30694"/>
    <cellStyle name="20% - Акцент1 16 2 3" xfId="30695"/>
    <cellStyle name="20% - Акцент1 16 3" xfId="189"/>
    <cellStyle name="20% - Акцент1 16 3 2" xfId="30696"/>
    <cellStyle name="20% - Акцент1 16 4" xfId="30697"/>
    <cellStyle name="20% - Акцент1 17" xfId="190"/>
    <cellStyle name="20% - Акцент1 17 2" xfId="191"/>
    <cellStyle name="20% - Акцент1 17 2 2" xfId="192"/>
    <cellStyle name="20% - Акцент1 17 2 2 2" xfId="30698"/>
    <cellStyle name="20% - Акцент1 17 2 3" xfId="30699"/>
    <cellStyle name="20% - Акцент1 17 3" xfId="193"/>
    <cellStyle name="20% - Акцент1 17 3 2" xfId="30700"/>
    <cellStyle name="20% - Акцент1 17 4" xfId="30701"/>
    <cellStyle name="20% - Акцент1 18" xfId="194"/>
    <cellStyle name="20% - Акцент1 18 2" xfId="195"/>
    <cellStyle name="20% - Акцент1 18 2 2" xfId="30702"/>
    <cellStyle name="20% - Акцент1 18 3" xfId="30703"/>
    <cellStyle name="20% - Акцент1 19" xfId="196"/>
    <cellStyle name="20% - Акцент1 19 2" xfId="30704"/>
    <cellStyle name="20% - Акцент1 2" xfId="197"/>
    <cellStyle name="20% - Акцент1 2 10" xfId="198"/>
    <cellStyle name="20% - Акцент1 2 10 2" xfId="199"/>
    <cellStyle name="20% - Акцент1 2 10 2 2" xfId="200"/>
    <cellStyle name="20% - Акцент1 2 10 2 2 2" xfId="30705"/>
    <cellStyle name="20% - Акцент1 2 10 2 3" xfId="30706"/>
    <cellStyle name="20% - Акцент1 2 10 3" xfId="201"/>
    <cellStyle name="20% - Акцент1 2 10 3 2" xfId="30707"/>
    <cellStyle name="20% - Акцент1 2 10 4" xfId="30708"/>
    <cellStyle name="20% - Акцент1 2 11" xfId="202"/>
    <cellStyle name="20% - Акцент1 2 11 2" xfId="203"/>
    <cellStyle name="20% - Акцент1 2 11 2 2" xfId="204"/>
    <cellStyle name="20% - Акцент1 2 11 2 2 2" xfId="30709"/>
    <cellStyle name="20% - Акцент1 2 11 2 3" xfId="30710"/>
    <cellStyle name="20% - Акцент1 2 11 3" xfId="205"/>
    <cellStyle name="20% - Акцент1 2 11 3 2" xfId="30711"/>
    <cellStyle name="20% - Акцент1 2 11 4" xfId="30712"/>
    <cellStyle name="20% - Акцент1 2 12" xfId="206"/>
    <cellStyle name="20% - Акцент1 2 12 2" xfId="207"/>
    <cellStyle name="20% - Акцент1 2 12 2 2" xfId="208"/>
    <cellStyle name="20% - Акцент1 2 12 2 2 2" xfId="30713"/>
    <cellStyle name="20% - Акцент1 2 12 2 3" xfId="30714"/>
    <cellStyle name="20% - Акцент1 2 12 3" xfId="209"/>
    <cellStyle name="20% - Акцент1 2 12 3 2" xfId="30715"/>
    <cellStyle name="20% - Акцент1 2 12 4" xfId="30716"/>
    <cellStyle name="20% - Акцент1 2 13" xfId="210"/>
    <cellStyle name="20% - Акцент1 2 13 2" xfId="211"/>
    <cellStyle name="20% - Акцент1 2 13 2 2" xfId="212"/>
    <cellStyle name="20% - Акцент1 2 13 2 2 2" xfId="30717"/>
    <cellStyle name="20% - Акцент1 2 13 2 3" xfId="30718"/>
    <cellStyle name="20% - Акцент1 2 13 3" xfId="213"/>
    <cellStyle name="20% - Акцент1 2 13 3 2" xfId="30719"/>
    <cellStyle name="20% - Акцент1 2 13 4" xfId="30720"/>
    <cellStyle name="20% - Акцент1 2 14" xfId="214"/>
    <cellStyle name="20% - Акцент1 2 14 2" xfId="215"/>
    <cellStyle name="20% - Акцент1 2 14 2 2" xfId="216"/>
    <cellStyle name="20% - Акцент1 2 14 2 2 2" xfId="30721"/>
    <cellStyle name="20% - Акцент1 2 14 2 3" xfId="30722"/>
    <cellStyle name="20% - Акцент1 2 14 3" xfId="217"/>
    <cellStyle name="20% - Акцент1 2 14 3 2" xfId="30723"/>
    <cellStyle name="20% - Акцент1 2 14 4" xfId="30724"/>
    <cellStyle name="20% - Акцент1 2 15" xfId="218"/>
    <cellStyle name="20% - Акцент1 2 15 2" xfId="219"/>
    <cellStyle name="20% - Акцент1 2 15 2 2" xfId="220"/>
    <cellStyle name="20% - Акцент1 2 15 2 2 2" xfId="30725"/>
    <cellStyle name="20% - Акцент1 2 15 2 3" xfId="30726"/>
    <cellStyle name="20% - Акцент1 2 15 3" xfId="221"/>
    <cellStyle name="20% - Акцент1 2 15 3 2" xfId="30727"/>
    <cellStyle name="20% - Акцент1 2 15 4" xfId="30728"/>
    <cellStyle name="20% - Акцент1 2 16" xfId="222"/>
    <cellStyle name="20% - Акцент1 2 16 2" xfId="223"/>
    <cellStyle name="20% - Акцент1 2 16 2 2" xfId="224"/>
    <cellStyle name="20% - Акцент1 2 16 2 2 2" xfId="30729"/>
    <cellStyle name="20% - Акцент1 2 16 2 3" xfId="30730"/>
    <cellStyle name="20% - Акцент1 2 16 3" xfId="225"/>
    <cellStyle name="20% - Акцент1 2 16 3 2" xfId="30731"/>
    <cellStyle name="20% - Акцент1 2 16 4" xfId="30732"/>
    <cellStyle name="20% - Акцент1 2 17" xfId="226"/>
    <cellStyle name="20% - Акцент1 2 17 2" xfId="227"/>
    <cellStyle name="20% - Акцент1 2 17 2 2" xfId="228"/>
    <cellStyle name="20% - Акцент1 2 17 2 2 2" xfId="30733"/>
    <cellStyle name="20% - Акцент1 2 17 2 3" xfId="30734"/>
    <cellStyle name="20% - Акцент1 2 17 3" xfId="229"/>
    <cellStyle name="20% - Акцент1 2 17 3 2" xfId="30735"/>
    <cellStyle name="20% - Акцент1 2 17 4" xfId="30736"/>
    <cellStyle name="20% - Акцент1 2 18" xfId="230"/>
    <cellStyle name="20% - Акцент1 2 18 2" xfId="231"/>
    <cellStyle name="20% - Акцент1 2 18 2 2" xfId="232"/>
    <cellStyle name="20% - Акцент1 2 18 2 2 2" xfId="30737"/>
    <cellStyle name="20% - Акцент1 2 18 2 3" xfId="30738"/>
    <cellStyle name="20% - Акцент1 2 18 3" xfId="233"/>
    <cellStyle name="20% - Акцент1 2 18 3 2" xfId="30739"/>
    <cellStyle name="20% - Акцент1 2 18 4" xfId="30740"/>
    <cellStyle name="20% - Акцент1 2 19" xfId="234"/>
    <cellStyle name="20% - Акцент1 2 19 2" xfId="235"/>
    <cellStyle name="20% - Акцент1 2 19 2 2" xfId="236"/>
    <cellStyle name="20% - Акцент1 2 19 2 2 2" xfId="30741"/>
    <cellStyle name="20% - Акцент1 2 19 2 3" xfId="30742"/>
    <cellStyle name="20% - Акцент1 2 19 3" xfId="237"/>
    <cellStyle name="20% - Акцент1 2 19 3 2" xfId="30743"/>
    <cellStyle name="20% - Акцент1 2 19 4" xfId="30744"/>
    <cellStyle name="20% - Акцент1 2 2" xfId="238"/>
    <cellStyle name="20% - Акцент1 2 2 2" xfId="30745"/>
    <cellStyle name="20% - Акцент1 2 2 3" xfId="60325"/>
    <cellStyle name="20% - Акцент1 2 20" xfId="239"/>
    <cellStyle name="20% - Акцент1 2 20 2" xfId="240"/>
    <cellStyle name="20% - Акцент1 2 20 2 2" xfId="241"/>
    <cellStyle name="20% - Акцент1 2 20 2 2 2" xfId="30746"/>
    <cellStyle name="20% - Акцент1 2 20 2 3" xfId="30747"/>
    <cellStyle name="20% - Акцент1 2 20 3" xfId="242"/>
    <cellStyle name="20% - Акцент1 2 20 3 2" xfId="30748"/>
    <cellStyle name="20% - Акцент1 2 20 4" xfId="30749"/>
    <cellStyle name="20% - Акцент1 2 21" xfId="243"/>
    <cellStyle name="20% - Акцент1 2 21 2" xfId="244"/>
    <cellStyle name="20% - Акцент1 2 21 2 2" xfId="245"/>
    <cellStyle name="20% - Акцент1 2 21 2 2 2" xfId="30750"/>
    <cellStyle name="20% - Акцент1 2 21 2 3" xfId="30751"/>
    <cellStyle name="20% - Акцент1 2 21 3" xfId="246"/>
    <cellStyle name="20% - Акцент1 2 21 3 2" xfId="30752"/>
    <cellStyle name="20% - Акцент1 2 21 4" xfId="30753"/>
    <cellStyle name="20% - Акцент1 2 22" xfId="247"/>
    <cellStyle name="20% - Акцент1 2 22 2" xfId="248"/>
    <cellStyle name="20% - Акцент1 2 22 2 2" xfId="249"/>
    <cellStyle name="20% - Акцент1 2 22 2 2 2" xfId="30754"/>
    <cellStyle name="20% - Акцент1 2 22 2 3" xfId="30755"/>
    <cellStyle name="20% - Акцент1 2 22 3" xfId="250"/>
    <cellStyle name="20% - Акцент1 2 22 3 2" xfId="30756"/>
    <cellStyle name="20% - Акцент1 2 22 4" xfId="30757"/>
    <cellStyle name="20% - Акцент1 2 23" xfId="251"/>
    <cellStyle name="20% - Акцент1 2 23 2" xfId="252"/>
    <cellStyle name="20% - Акцент1 2 23 2 2" xfId="253"/>
    <cellStyle name="20% - Акцент1 2 23 2 2 2" xfId="30758"/>
    <cellStyle name="20% - Акцент1 2 23 2 3" xfId="30759"/>
    <cellStyle name="20% - Акцент1 2 23 3" xfId="254"/>
    <cellStyle name="20% - Акцент1 2 23 3 2" xfId="30760"/>
    <cellStyle name="20% - Акцент1 2 23 4" xfId="30761"/>
    <cellStyle name="20% - Акцент1 2 24" xfId="255"/>
    <cellStyle name="20% - Акцент1 2 24 2" xfId="256"/>
    <cellStyle name="20% - Акцент1 2 24 2 2" xfId="257"/>
    <cellStyle name="20% - Акцент1 2 24 2 2 2" xfId="30762"/>
    <cellStyle name="20% - Акцент1 2 24 2 3" xfId="30763"/>
    <cellStyle name="20% - Акцент1 2 24 3" xfId="258"/>
    <cellStyle name="20% - Акцент1 2 24 3 2" xfId="30764"/>
    <cellStyle name="20% - Акцент1 2 24 4" xfId="30765"/>
    <cellStyle name="20% - Акцент1 2 25" xfId="30766"/>
    <cellStyle name="20% - Акцент1 2 26" xfId="60326"/>
    <cellStyle name="20% - Акцент1 2 3" xfId="259"/>
    <cellStyle name="20% - Акцент1 2 3 2" xfId="260"/>
    <cellStyle name="20% - Акцент1 2 3 2 2" xfId="261"/>
    <cellStyle name="20% - Акцент1 2 3 2 2 2" xfId="30767"/>
    <cellStyle name="20% - Акцент1 2 3 2 3" xfId="30768"/>
    <cellStyle name="20% - Акцент1 2 3 3" xfId="262"/>
    <cellStyle name="20% - Акцент1 2 3 3 2" xfId="30769"/>
    <cellStyle name="20% - Акцент1 2 3 4" xfId="30770"/>
    <cellStyle name="20% - Акцент1 2 3 5" xfId="60327"/>
    <cellStyle name="20% - Акцент1 2 4" xfId="263"/>
    <cellStyle name="20% - Акцент1 2 4 2" xfId="264"/>
    <cellStyle name="20% - Акцент1 2 4 2 2" xfId="265"/>
    <cellStyle name="20% - Акцент1 2 4 2 2 2" xfId="30771"/>
    <cellStyle name="20% - Акцент1 2 4 2 3" xfId="30772"/>
    <cellStyle name="20% - Акцент1 2 4 3" xfId="266"/>
    <cellStyle name="20% - Акцент1 2 4 3 2" xfId="30773"/>
    <cellStyle name="20% - Акцент1 2 4 4" xfId="30774"/>
    <cellStyle name="20% - Акцент1 2 4 5" xfId="60328"/>
    <cellStyle name="20% - Акцент1 2 5" xfId="267"/>
    <cellStyle name="20% - Акцент1 2 5 2" xfId="268"/>
    <cellStyle name="20% - Акцент1 2 5 2 2" xfId="269"/>
    <cellStyle name="20% - Акцент1 2 5 2 2 2" xfId="30775"/>
    <cellStyle name="20% - Акцент1 2 5 2 3" xfId="30776"/>
    <cellStyle name="20% - Акцент1 2 5 3" xfId="270"/>
    <cellStyle name="20% - Акцент1 2 5 3 2" xfId="30777"/>
    <cellStyle name="20% - Акцент1 2 5 4" xfId="30778"/>
    <cellStyle name="20% - Акцент1 2 5 5" xfId="60329"/>
    <cellStyle name="20% - Акцент1 2 6" xfId="271"/>
    <cellStyle name="20% - Акцент1 2 6 2" xfId="272"/>
    <cellStyle name="20% - Акцент1 2 6 2 2" xfId="273"/>
    <cellStyle name="20% - Акцент1 2 6 2 2 2" xfId="30779"/>
    <cellStyle name="20% - Акцент1 2 6 2 3" xfId="30780"/>
    <cellStyle name="20% - Акцент1 2 6 3" xfId="274"/>
    <cellStyle name="20% - Акцент1 2 6 3 2" xfId="30781"/>
    <cellStyle name="20% - Акцент1 2 6 4" xfId="30782"/>
    <cellStyle name="20% - Акцент1 2 7" xfId="275"/>
    <cellStyle name="20% - Акцент1 2 7 2" xfId="276"/>
    <cellStyle name="20% - Акцент1 2 7 2 2" xfId="277"/>
    <cellStyle name="20% - Акцент1 2 7 2 2 2" xfId="30783"/>
    <cellStyle name="20% - Акцент1 2 7 2 3" xfId="30784"/>
    <cellStyle name="20% - Акцент1 2 7 3" xfId="278"/>
    <cellStyle name="20% - Акцент1 2 7 3 2" xfId="30785"/>
    <cellStyle name="20% - Акцент1 2 7 4" xfId="30786"/>
    <cellStyle name="20% - Акцент1 2 8" xfId="279"/>
    <cellStyle name="20% - Акцент1 2 8 2" xfId="280"/>
    <cellStyle name="20% - Акцент1 2 8 2 2" xfId="281"/>
    <cellStyle name="20% - Акцент1 2 8 2 2 2" xfId="30787"/>
    <cellStyle name="20% - Акцент1 2 8 2 3" xfId="30788"/>
    <cellStyle name="20% - Акцент1 2 8 3" xfId="282"/>
    <cellStyle name="20% - Акцент1 2 8 3 2" xfId="30789"/>
    <cellStyle name="20% - Акцент1 2 8 4" xfId="30790"/>
    <cellStyle name="20% - Акцент1 2 9" xfId="283"/>
    <cellStyle name="20% - Акцент1 2 9 2" xfId="284"/>
    <cellStyle name="20% - Акцент1 2 9 2 2" xfId="285"/>
    <cellStyle name="20% - Акцент1 2 9 2 2 2" xfId="30791"/>
    <cellStyle name="20% - Акцент1 2 9 2 3" xfId="30792"/>
    <cellStyle name="20% - Акцент1 2 9 3" xfId="286"/>
    <cellStyle name="20% - Акцент1 2 9 3 2" xfId="30793"/>
    <cellStyle name="20% - Акцент1 2 9 4" xfId="30794"/>
    <cellStyle name="20% - Акцент1 20" xfId="60330"/>
    <cellStyle name="20% - Акцент1 3" xfId="287"/>
    <cellStyle name="20% - Акцент1 3 10" xfId="288"/>
    <cellStyle name="20% - Акцент1 3 10 2" xfId="289"/>
    <cellStyle name="20% - Акцент1 3 10 2 2" xfId="290"/>
    <cellStyle name="20% - Акцент1 3 10 2 2 2" xfId="30795"/>
    <cellStyle name="20% - Акцент1 3 10 2 3" xfId="30796"/>
    <cellStyle name="20% - Акцент1 3 10 3" xfId="291"/>
    <cellStyle name="20% - Акцент1 3 10 3 2" xfId="30797"/>
    <cellStyle name="20% - Акцент1 3 10 4" xfId="30798"/>
    <cellStyle name="20% - Акцент1 3 11" xfId="292"/>
    <cellStyle name="20% - Акцент1 3 11 2" xfId="293"/>
    <cellStyle name="20% - Акцент1 3 11 2 2" xfId="294"/>
    <cellStyle name="20% - Акцент1 3 11 2 2 2" xfId="30799"/>
    <cellStyle name="20% - Акцент1 3 11 2 3" xfId="30800"/>
    <cellStyle name="20% - Акцент1 3 11 3" xfId="295"/>
    <cellStyle name="20% - Акцент1 3 11 3 2" xfId="30801"/>
    <cellStyle name="20% - Акцент1 3 11 4" xfId="30802"/>
    <cellStyle name="20% - Акцент1 3 12" xfId="296"/>
    <cellStyle name="20% - Акцент1 3 12 2" xfId="297"/>
    <cellStyle name="20% - Акцент1 3 12 2 2" xfId="298"/>
    <cellStyle name="20% - Акцент1 3 12 2 2 2" xfId="30803"/>
    <cellStyle name="20% - Акцент1 3 12 2 3" xfId="30804"/>
    <cellStyle name="20% - Акцент1 3 12 3" xfId="299"/>
    <cellStyle name="20% - Акцент1 3 12 3 2" xfId="30805"/>
    <cellStyle name="20% - Акцент1 3 12 4" xfId="30806"/>
    <cellStyle name="20% - Акцент1 3 13" xfId="300"/>
    <cellStyle name="20% - Акцент1 3 13 2" xfId="301"/>
    <cellStyle name="20% - Акцент1 3 13 2 2" xfId="302"/>
    <cellStyle name="20% - Акцент1 3 13 2 2 2" xfId="30807"/>
    <cellStyle name="20% - Акцент1 3 13 2 3" xfId="30808"/>
    <cellStyle name="20% - Акцент1 3 13 3" xfId="303"/>
    <cellStyle name="20% - Акцент1 3 13 3 2" xfId="30809"/>
    <cellStyle name="20% - Акцент1 3 13 4" xfId="30810"/>
    <cellStyle name="20% - Акцент1 3 14" xfId="304"/>
    <cellStyle name="20% - Акцент1 3 14 2" xfId="305"/>
    <cellStyle name="20% - Акцент1 3 14 2 2" xfId="306"/>
    <cellStyle name="20% - Акцент1 3 14 2 2 2" xfId="30811"/>
    <cellStyle name="20% - Акцент1 3 14 2 3" xfId="30812"/>
    <cellStyle name="20% - Акцент1 3 14 3" xfId="307"/>
    <cellStyle name="20% - Акцент1 3 14 3 2" xfId="30813"/>
    <cellStyle name="20% - Акцент1 3 14 4" xfId="30814"/>
    <cellStyle name="20% - Акцент1 3 15" xfId="308"/>
    <cellStyle name="20% - Акцент1 3 15 2" xfId="309"/>
    <cellStyle name="20% - Акцент1 3 15 2 2" xfId="310"/>
    <cellStyle name="20% - Акцент1 3 15 2 2 2" xfId="30815"/>
    <cellStyle name="20% - Акцент1 3 15 2 3" xfId="30816"/>
    <cellStyle name="20% - Акцент1 3 15 3" xfId="311"/>
    <cellStyle name="20% - Акцент1 3 15 3 2" xfId="30817"/>
    <cellStyle name="20% - Акцент1 3 15 4" xfId="30818"/>
    <cellStyle name="20% - Акцент1 3 16" xfId="312"/>
    <cellStyle name="20% - Акцент1 3 16 2" xfId="313"/>
    <cellStyle name="20% - Акцент1 3 16 2 2" xfId="314"/>
    <cellStyle name="20% - Акцент1 3 16 2 2 2" xfId="30819"/>
    <cellStyle name="20% - Акцент1 3 16 2 3" xfId="30820"/>
    <cellStyle name="20% - Акцент1 3 16 3" xfId="315"/>
    <cellStyle name="20% - Акцент1 3 16 3 2" xfId="30821"/>
    <cellStyle name="20% - Акцент1 3 16 4" xfId="30822"/>
    <cellStyle name="20% - Акцент1 3 17" xfId="316"/>
    <cellStyle name="20% - Акцент1 3 17 2" xfId="317"/>
    <cellStyle name="20% - Акцент1 3 17 2 2" xfId="318"/>
    <cellStyle name="20% - Акцент1 3 17 2 2 2" xfId="30823"/>
    <cellStyle name="20% - Акцент1 3 17 2 3" xfId="30824"/>
    <cellStyle name="20% - Акцент1 3 17 3" xfId="319"/>
    <cellStyle name="20% - Акцент1 3 17 3 2" xfId="30825"/>
    <cellStyle name="20% - Акцент1 3 17 4" xfId="30826"/>
    <cellStyle name="20% - Акцент1 3 18" xfId="320"/>
    <cellStyle name="20% - Акцент1 3 18 2" xfId="321"/>
    <cellStyle name="20% - Акцент1 3 18 2 2" xfId="322"/>
    <cellStyle name="20% - Акцент1 3 18 2 2 2" xfId="30827"/>
    <cellStyle name="20% - Акцент1 3 18 2 3" xfId="30828"/>
    <cellStyle name="20% - Акцент1 3 18 3" xfId="323"/>
    <cellStyle name="20% - Акцент1 3 18 3 2" xfId="30829"/>
    <cellStyle name="20% - Акцент1 3 18 4" xfId="30830"/>
    <cellStyle name="20% - Акцент1 3 19" xfId="324"/>
    <cellStyle name="20% - Акцент1 3 19 2" xfId="325"/>
    <cellStyle name="20% - Акцент1 3 19 2 2" xfId="326"/>
    <cellStyle name="20% - Акцент1 3 19 2 2 2" xfId="30831"/>
    <cellStyle name="20% - Акцент1 3 19 2 3" xfId="30832"/>
    <cellStyle name="20% - Акцент1 3 19 3" xfId="327"/>
    <cellStyle name="20% - Акцент1 3 19 3 2" xfId="30833"/>
    <cellStyle name="20% - Акцент1 3 19 4" xfId="30834"/>
    <cellStyle name="20% - Акцент1 3 2" xfId="328"/>
    <cellStyle name="20% - Акцент1 3 2 2" xfId="30835"/>
    <cellStyle name="20% - Акцент1 3 20" xfId="329"/>
    <cellStyle name="20% - Акцент1 3 20 2" xfId="330"/>
    <cellStyle name="20% - Акцент1 3 20 2 2" xfId="331"/>
    <cellStyle name="20% - Акцент1 3 20 2 2 2" xfId="30836"/>
    <cellStyle name="20% - Акцент1 3 20 2 3" xfId="30837"/>
    <cellStyle name="20% - Акцент1 3 20 3" xfId="332"/>
    <cellStyle name="20% - Акцент1 3 20 3 2" xfId="30838"/>
    <cellStyle name="20% - Акцент1 3 20 4" xfId="30839"/>
    <cellStyle name="20% - Акцент1 3 21" xfId="333"/>
    <cellStyle name="20% - Акцент1 3 21 2" xfId="334"/>
    <cellStyle name="20% - Акцент1 3 21 2 2" xfId="335"/>
    <cellStyle name="20% - Акцент1 3 21 2 2 2" xfId="30840"/>
    <cellStyle name="20% - Акцент1 3 21 2 3" xfId="30841"/>
    <cellStyle name="20% - Акцент1 3 21 3" xfId="336"/>
    <cellStyle name="20% - Акцент1 3 21 3 2" xfId="30842"/>
    <cellStyle name="20% - Акцент1 3 21 4" xfId="30843"/>
    <cellStyle name="20% - Акцент1 3 22" xfId="337"/>
    <cellStyle name="20% - Акцент1 3 22 2" xfId="338"/>
    <cellStyle name="20% - Акцент1 3 22 2 2" xfId="339"/>
    <cellStyle name="20% - Акцент1 3 22 2 2 2" xfId="30844"/>
    <cellStyle name="20% - Акцент1 3 22 2 3" xfId="30845"/>
    <cellStyle name="20% - Акцент1 3 22 3" xfId="340"/>
    <cellStyle name="20% - Акцент1 3 22 3 2" xfId="30846"/>
    <cellStyle name="20% - Акцент1 3 22 4" xfId="30847"/>
    <cellStyle name="20% - Акцент1 3 23" xfId="341"/>
    <cellStyle name="20% - Акцент1 3 23 2" xfId="342"/>
    <cellStyle name="20% - Акцент1 3 23 2 2" xfId="343"/>
    <cellStyle name="20% - Акцент1 3 23 2 2 2" xfId="30848"/>
    <cellStyle name="20% - Акцент1 3 23 2 3" xfId="30849"/>
    <cellStyle name="20% - Акцент1 3 23 3" xfId="344"/>
    <cellStyle name="20% - Акцент1 3 23 3 2" xfId="30850"/>
    <cellStyle name="20% - Акцент1 3 23 4" xfId="30851"/>
    <cellStyle name="20% - Акцент1 3 24" xfId="345"/>
    <cellStyle name="20% - Акцент1 3 24 2" xfId="346"/>
    <cellStyle name="20% - Акцент1 3 24 2 2" xfId="347"/>
    <cellStyle name="20% - Акцент1 3 24 2 2 2" xfId="30852"/>
    <cellStyle name="20% - Акцент1 3 24 2 3" xfId="30853"/>
    <cellStyle name="20% - Акцент1 3 24 3" xfId="348"/>
    <cellStyle name="20% - Акцент1 3 24 3 2" xfId="30854"/>
    <cellStyle name="20% - Акцент1 3 24 4" xfId="30855"/>
    <cellStyle name="20% - Акцент1 3 25" xfId="30856"/>
    <cellStyle name="20% - Акцент1 3 3" xfId="349"/>
    <cellStyle name="20% - Акцент1 3 3 2" xfId="350"/>
    <cellStyle name="20% - Акцент1 3 3 2 2" xfId="351"/>
    <cellStyle name="20% - Акцент1 3 3 2 2 2" xfId="30857"/>
    <cellStyle name="20% - Акцент1 3 3 2 3" xfId="30858"/>
    <cellStyle name="20% - Акцент1 3 3 3" xfId="352"/>
    <cellStyle name="20% - Акцент1 3 3 3 2" xfId="30859"/>
    <cellStyle name="20% - Акцент1 3 3 4" xfId="30860"/>
    <cellStyle name="20% - Акцент1 3 4" xfId="353"/>
    <cellStyle name="20% - Акцент1 3 4 2" xfId="354"/>
    <cellStyle name="20% - Акцент1 3 4 2 2" xfId="355"/>
    <cellStyle name="20% - Акцент1 3 4 2 2 2" xfId="30861"/>
    <cellStyle name="20% - Акцент1 3 4 2 3" xfId="30862"/>
    <cellStyle name="20% - Акцент1 3 4 3" xfId="356"/>
    <cellStyle name="20% - Акцент1 3 4 3 2" xfId="30863"/>
    <cellStyle name="20% - Акцент1 3 4 4" xfId="30864"/>
    <cellStyle name="20% - Акцент1 3 5" xfId="357"/>
    <cellStyle name="20% - Акцент1 3 5 2" xfId="358"/>
    <cellStyle name="20% - Акцент1 3 5 2 2" xfId="359"/>
    <cellStyle name="20% - Акцент1 3 5 2 2 2" xfId="30865"/>
    <cellStyle name="20% - Акцент1 3 5 2 3" xfId="30866"/>
    <cellStyle name="20% - Акцент1 3 5 3" xfId="360"/>
    <cellStyle name="20% - Акцент1 3 5 3 2" xfId="30867"/>
    <cellStyle name="20% - Акцент1 3 5 4" xfId="30868"/>
    <cellStyle name="20% - Акцент1 3 6" xfId="361"/>
    <cellStyle name="20% - Акцент1 3 6 2" xfId="362"/>
    <cellStyle name="20% - Акцент1 3 6 2 2" xfId="363"/>
    <cellStyle name="20% - Акцент1 3 6 2 2 2" xfId="30869"/>
    <cellStyle name="20% - Акцент1 3 6 2 3" xfId="30870"/>
    <cellStyle name="20% - Акцент1 3 6 3" xfId="364"/>
    <cellStyle name="20% - Акцент1 3 6 3 2" xfId="30871"/>
    <cellStyle name="20% - Акцент1 3 6 4" xfId="30872"/>
    <cellStyle name="20% - Акцент1 3 7" xfId="365"/>
    <cellStyle name="20% - Акцент1 3 7 2" xfId="366"/>
    <cellStyle name="20% - Акцент1 3 7 2 2" xfId="367"/>
    <cellStyle name="20% - Акцент1 3 7 2 2 2" xfId="30873"/>
    <cellStyle name="20% - Акцент1 3 7 2 3" xfId="30874"/>
    <cellStyle name="20% - Акцент1 3 7 3" xfId="368"/>
    <cellStyle name="20% - Акцент1 3 7 3 2" xfId="30875"/>
    <cellStyle name="20% - Акцент1 3 7 4" xfId="30876"/>
    <cellStyle name="20% - Акцент1 3 8" xfId="369"/>
    <cellStyle name="20% - Акцент1 3 8 2" xfId="370"/>
    <cellStyle name="20% - Акцент1 3 8 2 2" xfId="371"/>
    <cellStyle name="20% - Акцент1 3 8 2 2 2" xfId="30877"/>
    <cellStyle name="20% - Акцент1 3 8 2 3" xfId="30878"/>
    <cellStyle name="20% - Акцент1 3 8 3" xfId="372"/>
    <cellStyle name="20% - Акцент1 3 8 3 2" xfId="30879"/>
    <cellStyle name="20% - Акцент1 3 8 4" xfId="30880"/>
    <cellStyle name="20% - Акцент1 3 9" xfId="373"/>
    <cellStyle name="20% - Акцент1 3 9 2" xfId="374"/>
    <cellStyle name="20% - Акцент1 3 9 2 2" xfId="375"/>
    <cellStyle name="20% - Акцент1 3 9 2 2 2" xfId="30881"/>
    <cellStyle name="20% - Акцент1 3 9 2 3" xfId="30882"/>
    <cellStyle name="20% - Акцент1 3 9 3" xfId="376"/>
    <cellStyle name="20% - Акцент1 3 9 3 2" xfId="30883"/>
    <cellStyle name="20% - Акцент1 3 9 4" xfId="30884"/>
    <cellStyle name="20% - Акцент1 4" xfId="377"/>
    <cellStyle name="20% - Акцент1 4 10" xfId="378"/>
    <cellStyle name="20% - Акцент1 4 10 2" xfId="379"/>
    <cellStyle name="20% - Акцент1 4 10 2 2" xfId="380"/>
    <cellStyle name="20% - Акцент1 4 10 2 2 2" xfId="30885"/>
    <cellStyle name="20% - Акцент1 4 10 2 3" xfId="30886"/>
    <cellStyle name="20% - Акцент1 4 10 3" xfId="381"/>
    <cellStyle name="20% - Акцент1 4 10 3 2" xfId="30887"/>
    <cellStyle name="20% - Акцент1 4 10 4" xfId="30888"/>
    <cellStyle name="20% - Акцент1 4 11" xfId="382"/>
    <cellStyle name="20% - Акцент1 4 11 2" xfId="383"/>
    <cellStyle name="20% - Акцент1 4 11 2 2" xfId="384"/>
    <cellStyle name="20% - Акцент1 4 11 2 2 2" xfId="30889"/>
    <cellStyle name="20% - Акцент1 4 11 2 3" xfId="30890"/>
    <cellStyle name="20% - Акцент1 4 11 3" xfId="385"/>
    <cellStyle name="20% - Акцент1 4 11 3 2" xfId="30891"/>
    <cellStyle name="20% - Акцент1 4 11 4" xfId="30892"/>
    <cellStyle name="20% - Акцент1 4 12" xfId="386"/>
    <cellStyle name="20% - Акцент1 4 12 2" xfId="387"/>
    <cellStyle name="20% - Акцент1 4 12 2 2" xfId="388"/>
    <cellStyle name="20% - Акцент1 4 12 2 2 2" xfId="30893"/>
    <cellStyle name="20% - Акцент1 4 12 2 3" xfId="30894"/>
    <cellStyle name="20% - Акцент1 4 12 3" xfId="389"/>
    <cellStyle name="20% - Акцент1 4 12 3 2" xfId="30895"/>
    <cellStyle name="20% - Акцент1 4 12 4" xfId="30896"/>
    <cellStyle name="20% - Акцент1 4 13" xfId="390"/>
    <cellStyle name="20% - Акцент1 4 13 2" xfId="391"/>
    <cellStyle name="20% - Акцент1 4 13 2 2" xfId="392"/>
    <cellStyle name="20% - Акцент1 4 13 2 2 2" xfId="30897"/>
    <cellStyle name="20% - Акцент1 4 13 2 3" xfId="30898"/>
    <cellStyle name="20% - Акцент1 4 13 3" xfId="393"/>
    <cellStyle name="20% - Акцент1 4 13 3 2" xfId="30899"/>
    <cellStyle name="20% - Акцент1 4 13 4" xfId="30900"/>
    <cellStyle name="20% - Акцент1 4 14" xfId="394"/>
    <cellStyle name="20% - Акцент1 4 14 2" xfId="395"/>
    <cellStyle name="20% - Акцент1 4 14 2 2" xfId="396"/>
    <cellStyle name="20% - Акцент1 4 14 2 2 2" xfId="30901"/>
    <cellStyle name="20% - Акцент1 4 14 2 3" xfId="30902"/>
    <cellStyle name="20% - Акцент1 4 14 3" xfId="397"/>
    <cellStyle name="20% - Акцент1 4 14 3 2" xfId="30903"/>
    <cellStyle name="20% - Акцент1 4 14 4" xfId="30904"/>
    <cellStyle name="20% - Акцент1 4 15" xfId="398"/>
    <cellStyle name="20% - Акцент1 4 15 2" xfId="399"/>
    <cellStyle name="20% - Акцент1 4 15 2 2" xfId="400"/>
    <cellStyle name="20% - Акцент1 4 15 2 2 2" xfId="30905"/>
    <cellStyle name="20% - Акцент1 4 15 2 3" xfId="30906"/>
    <cellStyle name="20% - Акцент1 4 15 3" xfId="401"/>
    <cellStyle name="20% - Акцент1 4 15 3 2" xfId="30907"/>
    <cellStyle name="20% - Акцент1 4 15 4" xfId="30908"/>
    <cellStyle name="20% - Акцент1 4 16" xfId="402"/>
    <cellStyle name="20% - Акцент1 4 16 2" xfId="403"/>
    <cellStyle name="20% - Акцент1 4 16 2 2" xfId="404"/>
    <cellStyle name="20% - Акцент1 4 16 2 2 2" xfId="30909"/>
    <cellStyle name="20% - Акцент1 4 16 2 3" xfId="30910"/>
    <cellStyle name="20% - Акцент1 4 16 3" xfId="405"/>
    <cellStyle name="20% - Акцент1 4 16 3 2" xfId="30911"/>
    <cellStyle name="20% - Акцент1 4 16 4" xfId="30912"/>
    <cellStyle name="20% - Акцент1 4 17" xfId="406"/>
    <cellStyle name="20% - Акцент1 4 17 2" xfId="407"/>
    <cellStyle name="20% - Акцент1 4 17 2 2" xfId="408"/>
    <cellStyle name="20% - Акцент1 4 17 2 2 2" xfId="30913"/>
    <cellStyle name="20% - Акцент1 4 17 2 3" xfId="30914"/>
    <cellStyle name="20% - Акцент1 4 17 3" xfId="409"/>
    <cellStyle name="20% - Акцент1 4 17 3 2" xfId="30915"/>
    <cellStyle name="20% - Акцент1 4 17 4" xfId="30916"/>
    <cellStyle name="20% - Акцент1 4 18" xfId="410"/>
    <cellStyle name="20% - Акцент1 4 18 2" xfId="411"/>
    <cellStyle name="20% - Акцент1 4 18 2 2" xfId="412"/>
    <cellStyle name="20% - Акцент1 4 18 2 2 2" xfId="30917"/>
    <cellStyle name="20% - Акцент1 4 18 2 3" xfId="30918"/>
    <cellStyle name="20% - Акцент1 4 18 3" xfId="413"/>
    <cellStyle name="20% - Акцент1 4 18 3 2" xfId="30919"/>
    <cellStyle name="20% - Акцент1 4 18 4" xfId="30920"/>
    <cellStyle name="20% - Акцент1 4 19" xfId="414"/>
    <cellStyle name="20% - Акцент1 4 19 2" xfId="415"/>
    <cellStyle name="20% - Акцент1 4 19 2 2" xfId="416"/>
    <cellStyle name="20% - Акцент1 4 19 2 2 2" xfId="30921"/>
    <cellStyle name="20% - Акцент1 4 19 2 3" xfId="30922"/>
    <cellStyle name="20% - Акцент1 4 19 3" xfId="417"/>
    <cellStyle name="20% - Акцент1 4 19 3 2" xfId="30923"/>
    <cellStyle name="20% - Акцент1 4 19 4" xfId="30924"/>
    <cellStyle name="20% - Акцент1 4 2" xfId="418"/>
    <cellStyle name="20% - Акцент1 4 2 2" xfId="30925"/>
    <cellStyle name="20% - Акцент1 4 20" xfId="419"/>
    <cellStyle name="20% - Акцент1 4 20 2" xfId="420"/>
    <cellStyle name="20% - Акцент1 4 20 2 2" xfId="421"/>
    <cellStyle name="20% - Акцент1 4 20 2 2 2" xfId="30926"/>
    <cellStyle name="20% - Акцент1 4 20 2 3" xfId="30927"/>
    <cellStyle name="20% - Акцент1 4 20 3" xfId="422"/>
    <cellStyle name="20% - Акцент1 4 20 3 2" xfId="30928"/>
    <cellStyle name="20% - Акцент1 4 20 4" xfId="30929"/>
    <cellStyle name="20% - Акцент1 4 21" xfId="423"/>
    <cellStyle name="20% - Акцент1 4 21 2" xfId="424"/>
    <cellStyle name="20% - Акцент1 4 21 2 2" xfId="425"/>
    <cellStyle name="20% - Акцент1 4 21 2 2 2" xfId="30930"/>
    <cellStyle name="20% - Акцент1 4 21 2 3" xfId="30931"/>
    <cellStyle name="20% - Акцент1 4 21 3" xfId="426"/>
    <cellStyle name="20% - Акцент1 4 21 3 2" xfId="30932"/>
    <cellStyle name="20% - Акцент1 4 21 4" xfId="30933"/>
    <cellStyle name="20% - Акцент1 4 22" xfId="427"/>
    <cellStyle name="20% - Акцент1 4 22 2" xfId="428"/>
    <cellStyle name="20% - Акцент1 4 22 2 2" xfId="429"/>
    <cellStyle name="20% - Акцент1 4 22 2 2 2" xfId="30934"/>
    <cellStyle name="20% - Акцент1 4 22 2 3" xfId="30935"/>
    <cellStyle name="20% - Акцент1 4 22 3" xfId="430"/>
    <cellStyle name="20% - Акцент1 4 22 3 2" xfId="30936"/>
    <cellStyle name="20% - Акцент1 4 22 4" xfId="30937"/>
    <cellStyle name="20% - Акцент1 4 23" xfId="431"/>
    <cellStyle name="20% - Акцент1 4 23 2" xfId="432"/>
    <cellStyle name="20% - Акцент1 4 23 2 2" xfId="433"/>
    <cellStyle name="20% - Акцент1 4 23 2 2 2" xfId="30938"/>
    <cellStyle name="20% - Акцент1 4 23 2 3" xfId="30939"/>
    <cellStyle name="20% - Акцент1 4 23 3" xfId="434"/>
    <cellStyle name="20% - Акцент1 4 23 3 2" xfId="30940"/>
    <cellStyle name="20% - Акцент1 4 23 4" xfId="30941"/>
    <cellStyle name="20% - Акцент1 4 24" xfId="435"/>
    <cellStyle name="20% - Акцент1 4 24 2" xfId="436"/>
    <cellStyle name="20% - Акцент1 4 24 2 2" xfId="437"/>
    <cellStyle name="20% - Акцент1 4 24 2 2 2" xfId="30942"/>
    <cellStyle name="20% - Акцент1 4 24 2 3" xfId="30943"/>
    <cellStyle name="20% - Акцент1 4 24 3" xfId="438"/>
    <cellStyle name="20% - Акцент1 4 24 3 2" xfId="30944"/>
    <cellStyle name="20% - Акцент1 4 24 4" xfId="30945"/>
    <cellStyle name="20% - Акцент1 4 25" xfId="30946"/>
    <cellStyle name="20% - Акцент1 4 3" xfId="439"/>
    <cellStyle name="20% - Акцент1 4 3 2" xfId="440"/>
    <cellStyle name="20% - Акцент1 4 3 2 2" xfId="441"/>
    <cellStyle name="20% - Акцент1 4 3 2 2 2" xfId="30947"/>
    <cellStyle name="20% - Акцент1 4 3 2 3" xfId="30948"/>
    <cellStyle name="20% - Акцент1 4 3 3" xfId="442"/>
    <cellStyle name="20% - Акцент1 4 3 3 2" xfId="30949"/>
    <cellStyle name="20% - Акцент1 4 3 4" xfId="30950"/>
    <cellStyle name="20% - Акцент1 4 4" xfId="443"/>
    <cellStyle name="20% - Акцент1 4 4 2" xfId="444"/>
    <cellStyle name="20% - Акцент1 4 4 2 2" xfId="445"/>
    <cellStyle name="20% - Акцент1 4 4 2 2 2" xfId="30951"/>
    <cellStyle name="20% - Акцент1 4 4 2 3" xfId="30952"/>
    <cellStyle name="20% - Акцент1 4 4 3" xfId="446"/>
    <cellStyle name="20% - Акцент1 4 4 3 2" xfId="30953"/>
    <cellStyle name="20% - Акцент1 4 4 4" xfId="30954"/>
    <cellStyle name="20% - Акцент1 4 5" xfId="447"/>
    <cellStyle name="20% - Акцент1 4 5 2" xfId="448"/>
    <cellStyle name="20% - Акцент1 4 5 2 2" xfId="449"/>
    <cellStyle name="20% - Акцент1 4 5 2 2 2" xfId="30955"/>
    <cellStyle name="20% - Акцент1 4 5 2 3" xfId="30956"/>
    <cellStyle name="20% - Акцент1 4 5 3" xfId="450"/>
    <cellStyle name="20% - Акцент1 4 5 3 2" xfId="30957"/>
    <cellStyle name="20% - Акцент1 4 5 4" xfId="30958"/>
    <cellStyle name="20% - Акцент1 4 6" xfId="451"/>
    <cellStyle name="20% - Акцент1 4 6 2" xfId="452"/>
    <cellStyle name="20% - Акцент1 4 6 2 2" xfId="453"/>
    <cellStyle name="20% - Акцент1 4 6 2 2 2" xfId="30959"/>
    <cellStyle name="20% - Акцент1 4 6 2 3" xfId="30960"/>
    <cellStyle name="20% - Акцент1 4 6 3" xfId="454"/>
    <cellStyle name="20% - Акцент1 4 6 3 2" xfId="30961"/>
    <cellStyle name="20% - Акцент1 4 6 4" xfId="30962"/>
    <cellStyle name="20% - Акцент1 4 7" xfId="455"/>
    <cellStyle name="20% - Акцент1 4 7 2" xfId="456"/>
    <cellStyle name="20% - Акцент1 4 7 2 2" xfId="457"/>
    <cellStyle name="20% - Акцент1 4 7 2 2 2" xfId="30963"/>
    <cellStyle name="20% - Акцент1 4 7 2 3" xfId="30964"/>
    <cellStyle name="20% - Акцент1 4 7 3" xfId="458"/>
    <cellStyle name="20% - Акцент1 4 7 3 2" xfId="30965"/>
    <cellStyle name="20% - Акцент1 4 7 4" xfId="30966"/>
    <cellStyle name="20% - Акцент1 4 8" xfId="459"/>
    <cellStyle name="20% - Акцент1 4 8 2" xfId="460"/>
    <cellStyle name="20% - Акцент1 4 8 2 2" xfId="461"/>
    <cellStyle name="20% - Акцент1 4 8 2 2 2" xfId="30967"/>
    <cellStyle name="20% - Акцент1 4 8 2 3" xfId="30968"/>
    <cellStyle name="20% - Акцент1 4 8 3" xfId="462"/>
    <cellStyle name="20% - Акцент1 4 8 3 2" xfId="30969"/>
    <cellStyle name="20% - Акцент1 4 8 4" xfId="30970"/>
    <cellStyle name="20% - Акцент1 4 9" xfId="463"/>
    <cellStyle name="20% - Акцент1 4 9 2" xfId="464"/>
    <cellStyle name="20% - Акцент1 4 9 2 2" xfId="465"/>
    <cellStyle name="20% - Акцент1 4 9 2 2 2" xfId="30971"/>
    <cellStyle name="20% - Акцент1 4 9 2 3" xfId="30972"/>
    <cellStyle name="20% - Акцент1 4 9 3" xfId="466"/>
    <cellStyle name="20% - Акцент1 4 9 3 2" xfId="30973"/>
    <cellStyle name="20% - Акцент1 4 9 4" xfId="30974"/>
    <cellStyle name="20% - Акцент1 5" xfId="467"/>
    <cellStyle name="20% - Акцент1 5 2" xfId="468"/>
    <cellStyle name="20% - Акцент1 5 2 2" xfId="30975"/>
    <cellStyle name="20% - Акцент1 5 3" xfId="30976"/>
    <cellStyle name="20% - Акцент1 6" xfId="469"/>
    <cellStyle name="20% - Акцент1 6 2" xfId="30977"/>
    <cellStyle name="20% - Акцент1 7" xfId="470"/>
    <cellStyle name="20% - Акцент1 7 2" xfId="471"/>
    <cellStyle name="20% - Акцент1 7 2 2" xfId="472"/>
    <cellStyle name="20% - Акцент1 7 2 2 2" xfId="30978"/>
    <cellStyle name="20% - Акцент1 7 2 3" xfId="30979"/>
    <cellStyle name="20% - Акцент1 7 3" xfId="473"/>
    <cellStyle name="20% - Акцент1 7 3 2" xfId="30980"/>
    <cellStyle name="20% - Акцент1 7 4" xfId="30981"/>
    <cellStyle name="20% - Акцент1 8" xfId="474"/>
    <cellStyle name="20% - Акцент1 8 2" xfId="475"/>
    <cellStyle name="20% - Акцент1 8 2 2" xfId="476"/>
    <cellStyle name="20% - Акцент1 8 2 2 2" xfId="30982"/>
    <cellStyle name="20% - Акцент1 8 2 3" xfId="30983"/>
    <cellStyle name="20% - Акцент1 8 3" xfId="477"/>
    <cellStyle name="20% - Акцент1 8 3 2" xfId="30984"/>
    <cellStyle name="20% - Акцент1 8 4" xfId="30985"/>
    <cellStyle name="20% - Акцент1 9" xfId="478"/>
    <cellStyle name="20% - Акцент1 9 2" xfId="479"/>
    <cellStyle name="20% - Акцент1 9 2 2" xfId="480"/>
    <cellStyle name="20% - Акцент1 9 2 2 2" xfId="30986"/>
    <cellStyle name="20% - Акцент1 9 2 3" xfId="30987"/>
    <cellStyle name="20% - Акцент1 9 3" xfId="481"/>
    <cellStyle name="20% - Акцент1 9 3 2" xfId="30988"/>
    <cellStyle name="20% - Акцент1 9 4" xfId="30989"/>
    <cellStyle name="20% - Акцент2 10" xfId="482"/>
    <cellStyle name="20% - Акцент2 10 2" xfId="483"/>
    <cellStyle name="20% - Акцент2 10 2 2" xfId="484"/>
    <cellStyle name="20% - Акцент2 10 2 2 2" xfId="30990"/>
    <cellStyle name="20% - Акцент2 10 2 3" xfId="30991"/>
    <cellStyle name="20% - Акцент2 10 3" xfId="485"/>
    <cellStyle name="20% - Акцент2 10 3 2" xfId="30992"/>
    <cellStyle name="20% - Акцент2 10 4" xfId="30993"/>
    <cellStyle name="20% - Акцент2 11" xfId="486"/>
    <cellStyle name="20% - Акцент2 11 2" xfId="487"/>
    <cellStyle name="20% - Акцент2 11 2 2" xfId="488"/>
    <cellStyle name="20% - Акцент2 11 2 2 2" xfId="30994"/>
    <cellStyle name="20% - Акцент2 11 2 3" xfId="30995"/>
    <cellStyle name="20% - Акцент2 11 3" xfId="489"/>
    <cellStyle name="20% - Акцент2 11 3 2" xfId="30996"/>
    <cellStyle name="20% - Акцент2 11 4" xfId="30997"/>
    <cellStyle name="20% - Акцент2 12" xfId="490"/>
    <cellStyle name="20% - Акцент2 12 2" xfId="491"/>
    <cellStyle name="20% - Акцент2 12 2 2" xfId="492"/>
    <cellStyle name="20% - Акцент2 12 2 2 2" xfId="30998"/>
    <cellStyle name="20% - Акцент2 12 2 3" xfId="30999"/>
    <cellStyle name="20% - Акцент2 12 3" xfId="493"/>
    <cellStyle name="20% - Акцент2 12 3 2" xfId="31000"/>
    <cellStyle name="20% - Акцент2 12 4" xfId="31001"/>
    <cellStyle name="20% - Акцент2 13" xfId="494"/>
    <cellStyle name="20% - Акцент2 13 2" xfId="495"/>
    <cellStyle name="20% - Акцент2 13 2 2" xfId="496"/>
    <cellStyle name="20% - Акцент2 13 2 2 2" xfId="31002"/>
    <cellStyle name="20% - Акцент2 13 2 3" xfId="31003"/>
    <cellStyle name="20% - Акцент2 13 3" xfId="497"/>
    <cellStyle name="20% - Акцент2 13 3 2" xfId="31004"/>
    <cellStyle name="20% - Акцент2 13 4" xfId="31005"/>
    <cellStyle name="20% - Акцент2 14" xfId="498"/>
    <cellStyle name="20% - Акцент2 14 2" xfId="499"/>
    <cellStyle name="20% - Акцент2 14 2 2" xfId="500"/>
    <cellStyle name="20% - Акцент2 14 2 2 2" xfId="31006"/>
    <cellStyle name="20% - Акцент2 14 2 3" xfId="31007"/>
    <cellStyle name="20% - Акцент2 14 3" xfId="501"/>
    <cellStyle name="20% - Акцент2 14 3 2" xfId="31008"/>
    <cellStyle name="20% - Акцент2 14 4" xfId="31009"/>
    <cellStyle name="20% - Акцент2 15" xfId="502"/>
    <cellStyle name="20% - Акцент2 15 2" xfId="503"/>
    <cellStyle name="20% - Акцент2 15 2 2" xfId="504"/>
    <cellStyle name="20% - Акцент2 15 2 2 2" xfId="31010"/>
    <cellStyle name="20% - Акцент2 15 2 3" xfId="31011"/>
    <cellStyle name="20% - Акцент2 15 3" xfId="505"/>
    <cellStyle name="20% - Акцент2 15 3 2" xfId="31012"/>
    <cellStyle name="20% - Акцент2 15 4" xfId="31013"/>
    <cellStyle name="20% - Акцент2 16" xfId="506"/>
    <cellStyle name="20% - Акцент2 16 2" xfId="507"/>
    <cellStyle name="20% - Акцент2 16 2 2" xfId="508"/>
    <cellStyle name="20% - Акцент2 16 2 2 2" xfId="31014"/>
    <cellStyle name="20% - Акцент2 16 2 3" xfId="31015"/>
    <cellStyle name="20% - Акцент2 16 3" xfId="509"/>
    <cellStyle name="20% - Акцент2 16 3 2" xfId="31016"/>
    <cellStyle name="20% - Акцент2 16 4" xfId="31017"/>
    <cellStyle name="20% - Акцент2 17" xfId="510"/>
    <cellStyle name="20% - Акцент2 17 2" xfId="511"/>
    <cellStyle name="20% - Акцент2 17 2 2" xfId="512"/>
    <cellStyle name="20% - Акцент2 17 2 2 2" xfId="31018"/>
    <cellStyle name="20% - Акцент2 17 2 3" xfId="31019"/>
    <cellStyle name="20% - Акцент2 17 3" xfId="513"/>
    <cellStyle name="20% - Акцент2 17 3 2" xfId="31020"/>
    <cellStyle name="20% - Акцент2 17 4" xfId="31021"/>
    <cellStyle name="20% - Акцент2 18" xfId="514"/>
    <cellStyle name="20% - Акцент2 18 2" xfId="515"/>
    <cellStyle name="20% - Акцент2 18 2 2" xfId="31022"/>
    <cellStyle name="20% - Акцент2 18 3" xfId="31023"/>
    <cellStyle name="20% - Акцент2 19" xfId="516"/>
    <cellStyle name="20% - Акцент2 19 2" xfId="31024"/>
    <cellStyle name="20% - Акцент2 2" xfId="517"/>
    <cellStyle name="20% - Акцент2 2 10" xfId="518"/>
    <cellStyle name="20% - Акцент2 2 10 2" xfId="519"/>
    <cellStyle name="20% - Акцент2 2 10 2 2" xfId="520"/>
    <cellStyle name="20% - Акцент2 2 10 2 2 2" xfId="31025"/>
    <cellStyle name="20% - Акцент2 2 10 2 3" xfId="31026"/>
    <cellStyle name="20% - Акцент2 2 10 3" xfId="521"/>
    <cellStyle name="20% - Акцент2 2 10 3 2" xfId="31027"/>
    <cellStyle name="20% - Акцент2 2 10 4" xfId="31028"/>
    <cellStyle name="20% - Акцент2 2 11" xfId="522"/>
    <cellStyle name="20% - Акцент2 2 11 2" xfId="523"/>
    <cellStyle name="20% - Акцент2 2 11 2 2" xfId="524"/>
    <cellStyle name="20% - Акцент2 2 11 2 2 2" xfId="31029"/>
    <cellStyle name="20% - Акцент2 2 11 2 3" xfId="31030"/>
    <cellStyle name="20% - Акцент2 2 11 3" xfId="525"/>
    <cellStyle name="20% - Акцент2 2 11 3 2" xfId="31031"/>
    <cellStyle name="20% - Акцент2 2 11 4" xfId="31032"/>
    <cellStyle name="20% - Акцент2 2 12" xfId="526"/>
    <cellStyle name="20% - Акцент2 2 12 2" xfId="527"/>
    <cellStyle name="20% - Акцент2 2 12 2 2" xfId="528"/>
    <cellStyle name="20% - Акцент2 2 12 2 2 2" xfId="31033"/>
    <cellStyle name="20% - Акцент2 2 12 2 3" xfId="31034"/>
    <cellStyle name="20% - Акцент2 2 12 3" xfId="529"/>
    <cellStyle name="20% - Акцент2 2 12 3 2" xfId="31035"/>
    <cellStyle name="20% - Акцент2 2 12 4" xfId="31036"/>
    <cellStyle name="20% - Акцент2 2 13" xfId="530"/>
    <cellStyle name="20% - Акцент2 2 13 2" xfId="531"/>
    <cellStyle name="20% - Акцент2 2 13 2 2" xfId="532"/>
    <cellStyle name="20% - Акцент2 2 13 2 2 2" xfId="31037"/>
    <cellStyle name="20% - Акцент2 2 13 2 3" xfId="31038"/>
    <cellStyle name="20% - Акцент2 2 13 3" xfId="533"/>
    <cellStyle name="20% - Акцент2 2 13 3 2" xfId="31039"/>
    <cellStyle name="20% - Акцент2 2 13 4" xfId="31040"/>
    <cellStyle name="20% - Акцент2 2 14" xfId="534"/>
    <cellStyle name="20% - Акцент2 2 14 2" xfId="535"/>
    <cellStyle name="20% - Акцент2 2 14 2 2" xfId="536"/>
    <cellStyle name="20% - Акцент2 2 14 2 2 2" xfId="31041"/>
    <cellStyle name="20% - Акцент2 2 14 2 3" xfId="31042"/>
    <cellStyle name="20% - Акцент2 2 14 3" xfId="537"/>
    <cellStyle name="20% - Акцент2 2 14 3 2" xfId="31043"/>
    <cellStyle name="20% - Акцент2 2 14 4" xfId="31044"/>
    <cellStyle name="20% - Акцент2 2 15" xfId="538"/>
    <cellStyle name="20% - Акцент2 2 15 2" xfId="539"/>
    <cellStyle name="20% - Акцент2 2 15 2 2" xfId="540"/>
    <cellStyle name="20% - Акцент2 2 15 2 2 2" xfId="31045"/>
    <cellStyle name="20% - Акцент2 2 15 2 3" xfId="31046"/>
    <cellStyle name="20% - Акцент2 2 15 3" xfId="541"/>
    <cellStyle name="20% - Акцент2 2 15 3 2" xfId="31047"/>
    <cellStyle name="20% - Акцент2 2 15 4" xfId="31048"/>
    <cellStyle name="20% - Акцент2 2 16" xfId="542"/>
    <cellStyle name="20% - Акцент2 2 16 2" xfId="543"/>
    <cellStyle name="20% - Акцент2 2 16 2 2" xfId="544"/>
    <cellStyle name="20% - Акцент2 2 16 2 2 2" xfId="31049"/>
    <cellStyle name="20% - Акцент2 2 16 2 3" xfId="31050"/>
    <cellStyle name="20% - Акцент2 2 16 3" xfId="545"/>
    <cellStyle name="20% - Акцент2 2 16 3 2" xfId="31051"/>
    <cellStyle name="20% - Акцент2 2 16 4" xfId="31052"/>
    <cellStyle name="20% - Акцент2 2 17" xfId="546"/>
    <cellStyle name="20% - Акцент2 2 17 2" xfId="547"/>
    <cellStyle name="20% - Акцент2 2 17 2 2" xfId="548"/>
    <cellStyle name="20% - Акцент2 2 17 2 2 2" xfId="31053"/>
    <cellStyle name="20% - Акцент2 2 17 2 3" xfId="31054"/>
    <cellStyle name="20% - Акцент2 2 17 3" xfId="549"/>
    <cellStyle name="20% - Акцент2 2 17 3 2" xfId="31055"/>
    <cellStyle name="20% - Акцент2 2 17 4" xfId="31056"/>
    <cellStyle name="20% - Акцент2 2 18" xfId="550"/>
    <cellStyle name="20% - Акцент2 2 18 2" xfId="551"/>
    <cellStyle name="20% - Акцент2 2 18 2 2" xfId="552"/>
    <cellStyle name="20% - Акцент2 2 18 2 2 2" xfId="31057"/>
    <cellStyle name="20% - Акцент2 2 18 2 3" xfId="31058"/>
    <cellStyle name="20% - Акцент2 2 18 3" xfId="553"/>
    <cellStyle name="20% - Акцент2 2 18 3 2" xfId="31059"/>
    <cellStyle name="20% - Акцент2 2 18 4" xfId="31060"/>
    <cellStyle name="20% - Акцент2 2 19" xfId="554"/>
    <cellStyle name="20% - Акцент2 2 19 2" xfId="555"/>
    <cellStyle name="20% - Акцент2 2 19 2 2" xfId="556"/>
    <cellStyle name="20% - Акцент2 2 19 2 2 2" xfId="31061"/>
    <cellStyle name="20% - Акцент2 2 19 2 3" xfId="31062"/>
    <cellStyle name="20% - Акцент2 2 19 3" xfId="557"/>
    <cellStyle name="20% - Акцент2 2 19 3 2" xfId="31063"/>
    <cellStyle name="20% - Акцент2 2 19 4" xfId="31064"/>
    <cellStyle name="20% - Акцент2 2 2" xfId="558"/>
    <cellStyle name="20% - Акцент2 2 2 2" xfId="31065"/>
    <cellStyle name="20% - Акцент2 2 2 3" xfId="60331"/>
    <cellStyle name="20% - Акцент2 2 20" xfId="559"/>
    <cellStyle name="20% - Акцент2 2 20 2" xfId="560"/>
    <cellStyle name="20% - Акцент2 2 20 2 2" xfId="561"/>
    <cellStyle name="20% - Акцент2 2 20 2 2 2" xfId="31066"/>
    <cellStyle name="20% - Акцент2 2 20 2 3" xfId="31067"/>
    <cellStyle name="20% - Акцент2 2 20 3" xfId="562"/>
    <cellStyle name="20% - Акцент2 2 20 3 2" xfId="31068"/>
    <cellStyle name="20% - Акцент2 2 20 4" xfId="31069"/>
    <cellStyle name="20% - Акцент2 2 21" xfId="563"/>
    <cellStyle name="20% - Акцент2 2 21 2" xfId="564"/>
    <cellStyle name="20% - Акцент2 2 21 2 2" xfId="565"/>
    <cellStyle name="20% - Акцент2 2 21 2 2 2" xfId="31070"/>
    <cellStyle name="20% - Акцент2 2 21 2 3" xfId="31071"/>
    <cellStyle name="20% - Акцент2 2 21 3" xfId="566"/>
    <cellStyle name="20% - Акцент2 2 21 3 2" xfId="31072"/>
    <cellStyle name="20% - Акцент2 2 21 4" xfId="31073"/>
    <cellStyle name="20% - Акцент2 2 22" xfId="567"/>
    <cellStyle name="20% - Акцент2 2 22 2" xfId="568"/>
    <cellStyle name="20% - Акцент2 2 22 2 2" xfId="569"/>
    <cellStyle name="20% - Акцент2 2 22 2 2 2" xfId="31074"/>
    <cellStyle name="20% - Акцент2 2 22 2 3" xfId="31075"/>
    <cellStyle name="20% - Акцент2 2 22 3" xfId="570"/>
    <cellStyle name="20% - Акцент2 2 22 3 2" xfId="31076"/>
    <cellStyle name="20% - Акцент2 2 22 4" xfId="31077"/>
    <cellStyle name="20% - Акцент2 2 23" xfId="571"/>
    <cellStyle name="20% - Акцент2 2 23 2" xfId="572"/>
    <cellStyle name="20% - Акцент2 2 23 2 2" xfId="573"/>
    <cellStyle name="20% - Акцент2 2 23 2 2 2" xfId="31078"/>
    <cellStyle name="20% - Акцент2 2 23 2 3" xfId="31079"/>
    <cellStyle name="20% - Акцент2 2 23 3" xfId="574"/>
    <cellStyle name="20% - Акцент2 2 23 3 2" xfId="31080"/>
    <cellStyle name="20% - Акцент2 2 23 4" xfId="31081"/>
    <cellStyle name="20% - Акцент2 2 24" xfId="575"/>
    <cellStyle name="20% - Акцент2 2 24 2" xfId="576"/>
    <cellStyle name="20% - Акцент2 2 24 2 2" xfId="577"/>
    <cellStyle name="20% - Акцент2 2 24 2 2 2" xfId="31082"/>
    <cellStyle name="20% - Акцент2 2 24 2 3" xfId="31083"/>
    <cellStyle name="20% - Акцент2 2 24 3" xfId="578"/>
    <cellStyle name="20% - Акцент2 2 24 3 2" xfId="31084"/>
    <cellStyle name="20% - Акцент2 2 24 4" xfId="31085"/>
    <cellStyle name="20% - Акцент2 2 25" xfId="31086"/>
    <cellStyle name="20% - Акцент2 2 26" xfId="60332"/>
    <cellStyle name="20% - Акцент2 2 3" xfId="579"/>
    <cellStyle name="20% - Акцент2 2 3 2" xfId="580"/>
    <cellStyle name="20% - Акцент2 2 3 2 2" xfId="581"/>
    <cellStyle name="20% - Акцент2 2 3 2 2 2" xfId="31087"/>
    <cellStyle name="20% - Акцент2 2 3 2 3" xfId="31088"/>
    <cellStyle name="20% - Акцент2 2 3 3" xfId="582"/>
    <cellStyle name="20% - Акцент2 2 3 3 2" xfId="31089"/>
    <cellStyle name="20% - Акцент2 2 3 4" xfId="31090"/>
    <cellStyle name="20% - Акцент2 2 3 5" xfId="60333"/>
    <cellStyle name="20% - Акцент2 2 4" xfId="583"/>
    <cellStyle name="20% - Акцент2 2 4 2" xfId="584"/>
    <cellStyle name="20% - Акцент2 2 4 2 2" xfId="585"/>
    <cellStyle name="20% - Акцент2 2 4 2 2 2" xfId="31091"/>
    <cellStyle name="20% - Акцент2 2 4 2 3" xfId="31092"/>
    <cellStyle name="20% - Акцент2 2 4 3" xfId="586"/>
    <cellStyle name="20% - Акцент2 2 4 3 2" xfId="31093"/>
    <cellStyle name="20% - Акцент2 2 4 4" xfId="31094"/>
    <cellStyle name="20% - Акцент2 2 4 5" xfId="60334"/>
    <cellStyle name="20% - Акцент2 2 5" xfId="587"/>
    <cellStyle name="20% - Акцент2 2 5 2" xfId="588"/>
    <cellStyle name="20% - Акцент2 2 5 2 2" xfId="589"/>
    <cellStyle name="20% - Акцент2 2 5 2 2 2" xfId="31095"/>
    <cellStyle name="20% - Акцент2 2 5 2 3" xfId="31096"/>
    <cellStyle name="20% - Акцент2 2 5 3" xfId="590"/>
    <cellStyle name="20% - Акцент2 2 5 3 2" xfId="31097"/>
    <cellStyle name="20% - Акцент2 2 5 4" xfId="31098"/>
    <cellStyle name="20% - Акцент2 2 5 5" xfId="60335"/>
    <cellStyle name="20% - Акцент2 2 6" xfId="591"/>
    <cellStyle name="20% - Акцент2 2 6 2" xfId="592"/>
    <cellStyle name="20% - Акцент2 2 6 2 2" xfId="593"/>
    <cellStyle name="20% - Акцент2 2 6 2 2 2" xfId="31099"/>
    <cellStyle name="20% - Акцент2 2 6 2 3" xfId="31100"/>
    <cellStyle name="20% - Акцент2 2 6 3" xfId="594"/>
    <cellStyle name="20% - Акцент2 2 6 3 2" xfId="31101"/>
    <cellStyle name="20% - Акцент2 2 6 4" xfId="31102"/>
    <cellStyle name="20% - Акцент2 2 7" xfId="595"/>
    <cellStyle name="20% - Акцент2 2 7 2" xfId="596"/>
    <cellStyle name="20% - Акцент2 2 7 2 2" xfId="597"/>
    <cellStyle name="20% - Акцент2 2 7 2 2 2" xfId="31103"/>
    <cellStyle name="20% - Акцент2 2 7 2 3" xfId="31104"/>
    <cellStyle name="20% - Акцент2 2 7 3" xfId="598"/>
    <cellStyle name="20% - Акцент2 2 7 3 2" xfId="31105"/>
    <cellStyle name="20% - Акцент2 2 7 4" xfId="31106"/>
    <cellStyle name="20% - Акцент2 2 8" xfId="599"/>
    <cellStyle name="20% - Акцент2 2 8 2" xfId="600"/>
    <cellStyle name="20% - Акцент2 2 8 2 2" xfId="601"/>
    <cellStyle name="20% - Акцент2 2 8 2 2 2" xfId="31107"/>
    <cellStyle name="20% - Акцент2 2 8 2 3" xfId="31108"/>
    <cellStyle name="20% - Акцент2 2 8 3" xfId="602"/>
    <cellStyle name="20% - Акцент2 2 8 3 2" xfId="31109"/>
    <cellStyle name="20% - Акцент2 2 8 4" xfId="31110"/>
    <cellStyle name="20% - Акцент2 2 9" xfId="603"/>
    <cellStyle name="20% - Акцент2 2 9 2" xfId="604"/>
    <cellStyle name="20% - Акцент2 2 9 2 2" xfId="605"/>
    <cellStyle name="20% - Акцент2 2 9 2 2 2" xfId="31111"/>
    <cellStyle name="20% - Акцент2 2 9 2 3" xfId="31112"/>
    <cellStyle name="20% - Акцент2 2 9 3" xfId="606"/>
    <cellStyle name="20% - Акцент2 2 9 3 2" xfId="31113"/>
    <cellStyle name="20% - Акцент2 2 9 4" xfId="31114"/>
    <cellStyle name="20% - Акцент2 20" xfId="60336"/>
    <cellStyle name="20% - Акцент2 3" xfId="607"/>
    <cellStyle name="20% - Акцент2 3 10" xfId="608"/>
    <cellStyle name="20% - Акцент2 3 10 2" xfId="609"/>
    <cellStyle name="20% - Акцент2 3 10 2 2" xfId="610"/>
    <cellStyle name="20% - Акцент2 3 10 2 2 2" xfId="31115"/>
    <cellStyle name="20% - Акцент2 3 10 2 3" xfId="31116"/>
    <cellStyle name="20% - Акцент2 3 10 3" xfId="611"/>
    <cellStyle name="20% - Акцент2 3 10 3 2" xfId="31117"/>
    <cellStyle name="20% - Акцент2 3 10 4" xfId="31118"/>
    <cellStyle name="20% - Акцент2 3 11" xfId="612"/>
    <cellStyle name="20% - Акцент2 3 11 2" xfId="613"/>
    <cellStyle name="20% - Акцент2 3 11 2 2" xfId="614"/>
    <cellStyle name="20% - Акцент2 3 11 2 2 2" xfId="31119"/>
    <cellStyle name="20% - Акцент2 3 11 2 3" xfId="31120"/>
    <cellStyle name="20% - Акцент2 3 11 3" xfId="615"/>
    <cellStyle name="20% - Акцент2 3 11 3 2" xfId="31121"/>
    <cellStyle name="20% - Акцент2 3 11 4" xfId="31122"/>
    <cellStyle name="20% - Акцент2 3 12" xfId="616"/>
    <cellStyle name="20% - Акцент2 3 12 2" xfId="617"/>
    <cellStyle name="20% - Акцент2 3 12 2 2" xfId="618"/>
    <cellStyle name="20% - Акцент2 3 12 2 2 2" xfId="31123"/>
    <cellStyle name="20% - Акцент2 3 12 2 3" xfId="31124"/>
    <cellStyle name="20% - Акцент2 3 12 3" xfId="619"/>
    <cellStyle name="20% - Акцент2 3 12 3 2" xfId="31125"/>
    <cellStyle name="20% - Акцент2 3 12 4" xfId="31126"/>
    <cellStyle name="20% - Акцент2 3 13" xfId="620"/>
    <cellStyle name="20% - Акцент2 3 13 2" xfId="621"/>
    <cellStyle name="20% - Акцент2 3 13 2 2" xfId="622"/>
    <cellStyle name="20% - Акцент2 3 13 2 2 2" xfId="31127"/>
    <cellStyle name="20% - Акцент2 3 13 2 3" xfId="31128"/>
    <cellStyle name="20% - Акцент2 3 13 3" xfId="623"/>
    <cellStyle name="20% - Акцент2 3 13 3 2" xfId="31129"/>
    <cellStyle name="20% - Акцент2 3 13 4" xfId="31130"/>
    <cellStyle name="20% - Акцент2 3 14" xfId="624"/>
    <cellStyle name="20% - Акцент2 3 14 2" xfId="625"/>
    <cellStyle name="20% - Акцент2 3 14 2 2" xfId="626"/>
    <cellStyle name="20% - Акцент2 3 14 2 2 2" xfId="31131"/>
    <cellStyle name="20% - Акцент2 3 14 2 3" xfId="31132"/>
    <cellStyle name="20% - Акцент2 3 14 3" xfId="627"/>
    <cellStyle name="20% - Акцент2 3 14 3 2" xfId="31133"/>
    <cellStyle name="20% - Акцент2 3 14 4" xfId="31134"/>
    <cellStyle name="20% - Акцент2 3 15" xfId="628"/>
    <cellStyle name="20% - Акцент2 3 15 2" xfId="629"/>
    <cellStyle name="20% - Акцент2 3 15 2 2" xfId="630"/>
    <cellStyle name="20% - Акцент2 3 15 2 2 2" xfId="31135"/>
    <cellStyle name="20% - Акцент2 3 15 2 3" xfId="31136"/>
    <cellStyle name="20% - Акцент2 3 15 3" xfId="631"/>
    <cellStyle name="20% - Акцент2 3 15 3 2" xfId="31137"/>
    <cellStyle name="20% - Акцент2 3 15 4" xfId="31138"/>
    <cellStyle name="20% - Акцент2 3 16" xfId="632"/>
    <cellStyle name="20% - Акцент2 3 16 2" xfId="633"/>
    <cellStyle name="20% - Акцент2 3 16 2 2" xfId="634"/>
    <cellStyle name="20% - Акцент2 3 16 2 2 2" xfId="31139"/>
    <cellStyle name="20% - Акцент2 3 16 2 3" xfId="31140"/>
    <cellStyle name="20% - Акцент2 3 16 3" xfId="635"/>
    <cellStyle name="20% - Акцент2 3 16 3 2" xfId="31141"/>
    <cellStyle name="20% - Акцент2 3 16 4" xfId="31142"/>
    <cellStyle name="20% - Акцент2 3 17" xfId="636"/>
    <cellStyle name="20% - Акцент2 3 17 2" xfId="637"/>
    <cellStyle name="20% - Акцент2 3 17 2 2" xfId="638"/>
    <cellStyle name="20% - Акцент2 3 17 2 2 2" xfId="31143"/>
    <cellStyle name="20% - Акцент2 3 17 2 3" xfId="31144"/>
    <cellStyle name="20% - Акцент2 3 17 3" xfId="639"/>
    <cellStyle name="20% - Акцент2 3 17 3 2" xfId="31145"/>
    <cellStyle name="20% - Акцент2 3 17 4" xfId="31146"/>
    <cellStyle name="20% - Акцент2 3 18" xfId="640"/>
    <cellStyle name="20% - Акцент2 3 18 2" xfId="641"/>
    <cellStyle name="20% - Акцент2 3 18 2 2" xfId="642"/>
    <cellStyle name="20% - Акцент2 3 18 2 2 2" xfId="31147"/>
    <cellStyle name="20% - Акцент2 3 18 2 3" xfId="31148"/>
    <cellStyle name="20% - Акцент2 3 18 3" xfId="643"/>
    <cellStyle name="20% - Акцент2 3 18 3 2" xfId="31149"/>
    <cellStyle name="20% - Акцент2 3 18 4" xfId="31150"/>
    <cellStyle name="20% - Акцент2 3 19" xfId="644"/>
    <cellStyle name="20% - Акцент2 3 19 2" xfId="645"/>
    <cellStyle name="20% - Акцент2 3 19 2 2" xfId="646"/>
    <cellStyle name="20% - Акцент2 3 19 2 2 2" xfId="31151"/>
    <cellStyle name="20% - Акцент2 3 19 2 3" xfId="31152"/>
    <cellStyle name="20% - Акцент2 3 19 3" xfId="647"/>
    <cellStyle name="20% - Акцент2 3 19 3 2" xfId="31153"/>
    <cellStyle name="20% - Акцент2 3 19 4" xfId="31154"/>
    <cellStyle name="20% - Акцент2 3 2" xfId="648"/>
    <cellStyle name="20% - Акцент2 3 2 2" xfId="31155"/>
    <cellStyle name="20% - Акцент2 3 20" xfId="649"/>
    <cellStyle name="20% - Акцент2 3 20 2" xfId="650"/>
    <cellStyle name="20% - Акцент2 3 20 2 2" xfId="651"/>
    <cellStyle name="20% - Акцент2 3 20 2 2 2" xfId="31156"/>
    <cellStyle name="20% - Акцент2 3 20 2 3" xfId="31157"/>
    <cellStyle name="20% - Акцент2 3 20 3" xfId="652"/>
    <cellStyle name="20% - Акцент2 3 20 3 2" xfId="31158"/>
    <cellStyle name="20% - Акцент2 3 20 4" xfId="31159"/>
    <cellStyle name="20% - Акцент2 3 21" xfId="653"/>
    <cellStyle name="20% - Акцент2 3 21 2" xfId="654"/>
    <cellStyle name="20% - Акцент2 3 21 2 2" xfId="655"/>
    <cellStyle name="20% - Акцент2 3 21 2 2 2" xfId="31160"/>
    <cellStyle name="20% - Акцент2 3 21 2 3" xfId="31161"/>
    <cellStyle name="20% - Акцент2 3 21 3" xfId="656"/>
    <cellStyle name="20% - Акцент2 3 21 3 2" xfId="31162"/>
    <cellStyle name="20% - Акцент2 3 21 4" xfId="31163"/>
    <cellStyle name="20% - Акцент2 3 22" xfId="657"/>
    <cellStyle name="20% - Акцент2 3 22 2" xfId="658"/>
    <cellStyle name="20% - Акцент2 3 22 2 2" xfId="659"/>
    <cellStyle name="20% - Акцент2 3 22 2 2 2" xfId="31164"/>
    <cellStyle name="20% - Акцент2 3 22 2 3" xfId="31165"/>
    <cellStyle name="20% - Акцент2 3 22 3" xfId="660"/>
    <cellStyle name="20% - Акцент2 3 22 3 2" xfId="31166"/>
    <cellStyle name="20% - Акцент2 3 22 4" xfId="31167"/>
    <cellStyle name="20% - Акцент2 3 23" xfId="661"/>
    <cellStyle name="20% - Акцент2 3 23 2" xfId="662"/>
    <cellStyle name="20% - Акцент2 3 23 2 2" xfId="663"/>
    <cellStyle name="20% - Акцент2 3 23 2 2 2" xfId="31168"/>
    <cellStyle name="20% - Акцент2 3 23 2 3" xfId="31169"/>
    <cellStyle name="20% - Акцент2 3 23 3" xfId="664"/>
    <cellStyle name="20% - Акцент2 3 23 3 2" xfId="31170"/>
    <cellStyle name="20% - Акцент2 3 23 4" xfId="31171"/>
    <cellStyle name="20% - Акцент2 3 24" xfId="665"/>
    <cellStyle name="20% - Акцент2 3 24 2" xfId="666"/>
    <cellStyle name="20% - Акцент2 3 24 2 2" xfId="667"/>
    <cellStyle name="20% - Акцент2 3 24 2 2 2" xfId="31172"/>
    <cellStyle name="20% - Акцент2 3 24 2 3" xfId="31173"/>
    <cellStyle name="20% - Акцент2 3 24 3" xfId="668"/>
    <cellStyle name="20% - Акцент2 3 24 3 2" xfId="31174"/>
    <cellStyle name="20% - Акцент2 3 24 4" xfId="31175"/>
    <cellStyle name="20% - Акцент2 3 25" xfId="31176"/>
    <cellStyle name="20% - Акцент2 3 3" xfId="669"/>
    <cellStyle name="20% - Акцент2 3 3 2" xfId="670"/>
    <cellStyle name="20% - Акцент2 3 3 2 2" xfId="671"/>
    <cellStyle name="20% - Акцент2 3 3 2 2 2" xfId="31177"/>
    <cellStyle name="20% - Акцент2 3 3 2 3" xfId="31178"/>
    <cellStyle name="20% - Акцент2 3 3 3" xfId="672"/>
    <cellStyle name="20% - Акцент2 3 3 3 2" xfId="31179"/>
    <cellStyle name="20% - Акцент2 3 3 4" xfId="31180"/>
    <cellStyle name="20% - Акцент2 3 4" xfId="673"/>
    <cellStyle name="20% - Акцент2 3 4 2" xfId="674"/>
    <cellStyle name="20% - Акцент2 3 4 2 2" xfId="675"/>
    <cellStyle name="20% - Акцент2 3 4 2 2 2" xfId="31181"/>
    <cellStyle name="20% - Акцент2 3 4 2 3" xfId="31182"/>
    <cellStyle name="20% - Акцент2 3 4 3" xfId="676"/>
    <cellStyle name="20% - Акцент2 3 4 3 2" xfId="31183"/>
    <cellStyle name="20% - Акцент2 3 4 4" xfId="31184"/>
    <cellStyle name="20% - Акцент2 3 5" xfId="677"/>
    <cellStyle name="20% - Акцент2 3 5 2" xfId="678"/>
    <cellStyle name="20% - Акцент2 3 5 2 2" xfId="679"/>
    <cellStyle name="20% - Акцент2 3 5 2 2 2" xfId="31185"/>
    <cellStyle name="20% - Акцент2 3 5 2 3" xfId="31186"/>
    <cellStyle name="20% - Акцент2 3 5 3" xfId="680"/>
    <cellStyle name="20% - Акцент2 3 5 3 2" xfId="31187"/>
    <cellStyle name="20% - Акцент2 3 5 4" xfId="31188"/>
    <cellStyle name="20% - Акцент2 3 6" xfId="681"/>
    <cellStyle name="20% - Акцент2 3 6 2" xfId="682"/>
    <cellStyle name="20% - Акцент2 3 6 2 2" xfId="683"/>
    <cellStyle name="20% - Акцент2 3 6 2 2 2" xfId="31189"/>
    <cellStyle name="20% - Акцент2 3 6 2 3" xfId="31190"/>
    <cellStyle name="20% - Акцент2 3 6 3" xfId="684"/>
    <cellStyle name="20% - Акцент2 3 6 3 2" xfId="31191"/>
    <cellStyle name="20% - Акцент2 3 6 4" xfId="31192"/>
    <cellStyle name="20% - Акцент2 3 7" xfId="685"/>
    <cellStyle name="20% - Акцент2 3 7 2" xfId="686"/>
    <cellStyle name="20% - Акцент2 3 7 2 2" xfId="687"/>
    <cellStyle name="20% - Акцент2 3 7 2 2 2" xfId="31193"/>
    <cellStyle name="20% - Акцент2 3 7 2 3" xfId="31194"/>
    <cellStyle name="20% - Акцент2 3 7 3" xfId="688"/>
    <cellStyle name="20% - Акцент2 3 7 3 2" xfId="31195"/>
    <cellStyle name="20% - Акцент2 3 7 4" xfId="31196"/>
    <cellStyle name="20% - Акцент2 3 8" xfId="689"/>
    <cellStyle name="20% - Акцент2 3 8 2" xfId="690"/>
    <cellStyle name="20% - Акцент2 3 8 2 2" xfId="691"/>
    <cellStyle name="20% - Акцент2 3 8 2 2 2" xfId="31197"/>
    <cellStyle name="20% - Акцент2 3 8 2 3" xfId="31198"/>
    <cellStyle name="20% - Акцент2 3 8 3" xfId="692"/>
    <cellStyle name="20% - Акцент2 3 8 3 2" xfId="31199"/>
    <cellStyle name="20% - Акцент2 3 8 4" xfId="31200"/>
    <cellStyle name="20% - Акцент2 3 9" xfId="693"/>
    <cellStyle name="20% - Акцент2 3 9 2" xfId="694"/>
    <cellStyle name="20% - Акцент2 3 9 2 2" xfId="695"/>
    <cellStyle name="20% - Акцент2 3 9 2 2 2" xfId="31201"/>
    <cellStyle name="20% - Акцент2 3 9 2 3" xfId="31202"/>
    <cellStyle name="20% - Акцент2 3 9 3" xfId="696"/>
    <cellStyle name="20% - Акцент2 3 9 3 2" xfId="31203"/>
    <cellStyle name="20% - Акцент2 3 9 4" xfId="31204"/>
    <cellStyle name="20% - Акцент2 4" xfId="697"/>
    <cellStyle name="20% - Акцент2 4 10" xfId="698"/>
    <cellStyle name="20% - Акцент2 4 10 2" xfId="699"/>
    <cellStyle name="20% - Акцент2 4 10 2 2" xfId="700"/>
    <cellStyle name="20% - Акцент2 4 10 2 2 2" xfId="31205"/>
    <cellStyle name="20% - Акцент2 4 10 2 3" xfId="31206"/>
    <cellStyle name="20% - Акцент2 4 10 3" xfId="701"/>
    <cellStyle name="20% - Акцент2 4 10 3 2" xfId="31207"/>
    <cellStyle name="20% - Акцент2 4 10 4" xfId="31208"/>
    <cellStyle name="20% - Акцент2 4 11" xfId="702"/>
    <cellStyle name="20% - Акцент2 4 11 2" xfId="703"/>
    <cellStyle name="20% - Акцент2 4 11 2 2" xfId="704"/>
    <cellStyle name="20% - Акцент2 4 11 2 2 2" xfId="31209"/>
    <cellStyle name="20% - Акцент2 4 11 2 3" xfId="31210"/>
    <cellStyle name="20% - Акцент2 4 11 3" xfId="705"/>
    <cellStyle name="20% - Акцент2 4 11 3 2" xfId="31211"/>
    <cellStyle name="20% - Акцент2 4 11 4" xfId="31212"/>
    <cellStyle name="20% - Акцент2 4 12" xfId="706"/>
    <cellStyle name="20% - Акцент2 4 12 2" xfId="707"/>
    <cellStyle name="20% - Акцент2 4 12 2 2" xfId="708"/>
    <cellStyle name="20% - Акцент2 4 12 2 2 2" xfId="31213"/>
    <cellStyle name="20% - Акцент2 4 12 2 3" xfId="31214"/>
    <cellStyle name="20% - Акцент2 4 12 3" xfId="709"/>
    <cellStyle name="20% - Акцент2 4 12 3 2" xfId="31215"/>
    <cellStyle name="20% - Акцент2 4 12 4" xfId="31216"/>
    <cellStyle name="20% - Акцент2 4 13" xfId="710"/>
    <cellStyle name="20% - Акцент2 4 13 2" xfId="711"/>
    <cellStyle name="20% - Акцент2 4 13 2 2" xfId="712"/>
    <cellStyle name="20% - Акцент2 4 13 2 2 2" xfId="31217"/>
    <cellStyle name="20% - Акцент2 4 13 2 3" xfId="31218"/>
    <cellStyle name="20% - Акцент2 4 13 3" xfId="713"/>
    <cellStyle name="20% - Акцент2 4 13 3 2" xfId="31219"/>
    <cellStyle name="20% - Акцент2 4 13 4" xfId="31220"/>
    <cellStyle name="20% - Акцент2 4 14" xfId="714"/>
    <cellStyle name="20% - Акцент2 4 14 2" xfId="715"/>
    <cellStyle name="20% - Акцент2 4 14 2 2" xfId="716"/>
    <cellStyle name="20% - Акцент2 4 14 2 2 2" xfId="31221"/>
    <cellStyle name="20% - Акцент2 4 14 2 3" xfId="31222"/>
    <cellStyle name="20% - Акцент2 4 14 3" xfId="717"/>
    <cellStyle name="20% - Акцент2 4 14 3 2" xfId="31223"/>
    <cellStyle name="20% - Акцент2 4 14 4" xfId="31224"/>
    <cellStyle name="20% - Акцент2 4 15" xfId="718"/>
    <cellStyle name="20% - Акцент2 4 15 2" xfId="719"/>
    <cellStyle name="20% - Акцент2 4 15 2 2" xfId="720"/>
    <cellStyle name="20% - Акцент2 4 15 2 2 2" xfId="31225"/>
    <cellStyle name="20% - Акцент2 4 15 2 3" xfId="31226"/>
    <cellStyle name="20% - Акцент2 4 15 3" xfId="721"/>
    <cellStyle name="20% - Акцент2 4 15 3 2" xfId="31227"/>
    <cellStyle name="20% - Акцент2 4 15 4" xfId="31228"/>
    <cellStyle name="20% - Акцент2 4 16" xfId="722"/>
    <cellStyle name="20% - Акцент2 4 16 2" xfId="723"/>
    <cellStyle name="20% - Акцент2 4 16 2 2" xfId="724"/>
    <cellStyle name="20% - Акцент2 4 16 2 2 2" xfId="31229"/>
    <cellStyle name="20% - Акцент2 4 16 2 3" xfId="31230"/>
    <cellStyle name="20% - Акцент2 4 16 3" xfId="725"/>
    <cellStyle name="20% - Акцент2 4 16 3 2" xfId="31231"/>
    <cellStyle name="20% - Акцент2 4 16 4" xfId="31232"/>
    <cellStyle name="20% - Акцент2 4 17" xfId="726"/>
    <cellStyle name="20% - Акцент2 4 17 2" xfId="727"/>
    <cellStyle name="20% - Акцент2 4 17 2 2" xfId="728"/>
    <cellStyle name="20% - Акцент2 4 17 2 2 2" xfId="31233"/>
    <cellStyle name="20% - Акцент2 4 17 2 3" xfId="31234"/>
    <cellStyle name="20% - Акцент2 4 17 3" xfId="729"/>
    <cellStyle name="20% - Акцент2 4 17 3 2" xfId="31235"/>
    <cellStyle name="20% - Акцент2 4 17 4" xfId="31236"/>
    <cellStyle name="20% - Акцент2 4 18" xfId="730"/>
    <cellStyle name="20% - Акцент2 4 18 2" xfId="731"/>
    <cellStyle name="20% - Акцент2 4 18 2 2" xfId="732"/>
    <cellStyle name="20% - Акцент2 4 18 2 2 2" xfId="31237"/>
    <cellStyle name="20% - Акцент2 4 18 2 3" xfId="31238"/>
    <cellStyle name="20% - Акцент2 4 18 3" xfId="733"/>
    <cellStyle name="20% - Акцент2 4 18 3 2" xfId="31239"/>
    <cellStyle name="20% - Акцент2 4 18 4" xfId="31240"/>
    <cellStyle name="20% - Акцент2 4 19" xfId="734"/>
    <cellStyle name="20% - Акцент2 4 19 2" xfId="735"/>
    <cellStyle name="20% - Акцент2 4 19 2 2" xfId="736"/>
    <cellStyle name="20% - Акцент2 4 19 2 2 2" xfId="31241"/>
    <cellStyle name="20% - Акцент2 4 19 2 3" xfId="31242"/>
    <cellStyle name="20% - Акцент2 4 19 3" xfId="737"/>
    <cellStyle name="20% - Акцент2 4 19 3 2" xfId="31243"/>
    <cellStyle name="20% - Акцент2 4 19 4" xfId="31244"/>
    <cellStyle name="20% - Акцент2 4 2" xfId="738"/>
    <cellStyle name="20% - Акцент2 4 2 2" xfId="31245"/>
    <cellStyle name="20% - Акцент2 4 20" xfId="739"/>
    <cellStyle name="20% - Акцент2 4 20 2" xfId="740"/>
    <cellStyle name="20% - Акцент2 4 20 2 2" xfId="741"/>
    <cellStyle name="20% - Акцент2 4 20 2 2 2" xfId="31246"/>
    <cellStyle name="20% - Акцент2 4 20 2 3" xfId="31247"/>
    <cellStyle name="20% - Акцент2 4 20 3" xfId="742"/>
    <cellStyle name="20% - Акцент2 4 20 3 2" xfId="31248"/>
    <cellStyle name="20% - Акцент2 4 20 4" xfId="31249"/>
    <cellStyle name="20% - Акцент2 4 21" xfId="743"/>
    <cellStyle name="20% - Акцент2 4 21 2" xfId="744"/>
    <cellStyle name="20% - Акцент2 4 21 2 2" xfId="745"/>
    <cellStyle name="20% - Акцент2 4 21 2 2 2" xfId="31250"/>
    <cellStyle name="20% - Акцент2 4 21 2 3" xfId="31251"/>
    <cellStyle name="20% - Акцент2 4 21 3" xfId="746"/>
    <cellStyle name="20% - Акцент2 4 21 3 2" xfId="31252"/>
    <cellStyle name="20% - Акцент2 4 21 4" xfId="31253"/>
    <cellStyle name="20% - Акцент2 4 22" xfId="747"/>
    <cellStyle name="20% - Акцент2 4 22 2" xfId="748"/>
    <cellStyle name="20% - Акцент2 4 22 2 2" xfId="749"/>
    <cellStyle name="20% - Акцент2 4 22 2 2 2" xfId="31254"/>
    <cellStyle name="20% - Акцент2 4 22 2 3" xfId="31255"/>
    <cellStyle name="20% - Акцент2 4 22 3" xfId="750"/>
    <cellStyle name="20% - Акцент2 4 22 3 2" xfId="31256"/>
    <cellStyle name="20% - Акцент2 4 22 4" xfId="31257"/>
    <cellStyle name="20% - Акцент2 4 23" xfId="751"/>
    <cellStyle name="20% - Акцент2 4 23 2" xfId="752"/>
    <cellStyle name="20% - Акцент2 4 23 2 2" xfId="753"/>
    <cellStyle name="20% - Акцент2 4 23 2 2 2" xfId="31258"/>
    <cellStyle name="20% - Акцент2 4 23 2 3" xfId="31259"/>
    <cellStyle name="20% - Акцент2 4 23 3" xfId="754"/>
    <cellStyle name="20% - Акцент2 4 23 3 2" xfId="31260"/>
    <cellStyle name="20% - Акцент2 4 23 4" xfId="31261"/>
    <cellStyle name="20% - Акцент2 4 24" xfId="755"/>
    <cellStyle name="20% - Акцент2 4 24 2" xfId="756"/>
    <cellStyle name="20% - Акцент2 4 24 2 2" xfId="757"/>
    <cellStyle name="20% - Акцент2 4 24 2 2 2" xfId="31262"/>
    <cellStyle name="20% - Акцент2 4 24 2 3" xfId="31263"/>
    <cellStyle name="20% - Акцент2 4 24 3" xfId="758"/>
    <cellStyle name="20% - Акцент2 4 24 3 2" xfId="31264"/>
    <cellStyle name="20% - Акцент2 4 24 4" xfId="31265"/>
    <cellStyle name="20% - Акцент2 4 25" xfId="31266"/>
    <cellStyle name="20% - Акцент2 4 3" xfId="759"/>
    <cellStyle name="20% - Акцент2 4 3 2" xfId="760"/>
    <cellStyle name="20% - Акцент2 4 3 2 2" xfId="761"/>
    <cellStyle name="20% - Акцент2 4 3 2 2 2" xfId="31267"/>
    <cellStyle name="20% - Акцент2 4 3 2 3" xfId="31268"/>
    <cellStyle name="20% - Акцент2 4 3 3" xfId="762"/>
    <cellStyle name="20% - Акцент2 4 3 3 2" xfId="31269"/>
    <cellStyle name="20% - Акцент2 4 3 4" xfId="31270"/>
    <cellStyle name="20% - Акцент2 4 4" xfId="763"/>
    <cellStyle name="20% - Акцент2 4 4 2" xfId="764"/>
    <cellStyle name="20% - Акцент2 4 4 2 2" xfId="765"/>
    <cellStyle name="20% - Акцент2 4 4 2 2 2" xfId="31271"/>
    <cellStyle name="20% - Акцент2 4 4 2 3" xfId="31272"/>
    <cellStyle name="20% - Акцент2 4 4 3" xfId="766"/>
    <cellStyle name="20% - Акцент2 4 4 3 2" xfId="31273"/>
    <cellStyle name="20% - Акцент2 4 4 4" xfId="31274"/>
    <cellStyle name="20% - Акцент2 4 5" xfId="767"/>
    <cellStyle name="20% - Акцент2 4 5 2" xfId="768"/>
    <cellStyle name="20% - Акцент2 4 5 2 2" xfId="769"/>
    <cellStyle name="20% - Акцент2 4 5 2 2 2" xfId="31275"/>
    <cellStyle name="20% - Акцент2 4 5 2 3" xfId="31276"/>
    <cellStyle name="20% - Акцент2 4 5 3" xfId="770"/>
    <cellStyle name="20% - Акцент2 4 5 3 2" xfId="31277"/>
    <cellStyle name="20% - Акцент2 4 5 4" xfId="31278"/>
    <cellStyle name="20% - Акцент2 4 6" xfId="771"/>
    <cellStyle name="20% - Акцент2 4 6 2" xfId="772"/>
    <cellStyle name="20% - Акцент2 4 6 2 2" xfId="773"/>
    <cellStyle name="20% - Акцент2 4 6 2 2 2" xfId="31279"/>
    <cellStyle name="20% - Акцент2 4 6 2 3" xfId="31280"/>
    <cellStyle name="20% - Акцент2 4 6 3" xfId="774"/>
    <cellStyle name="20% - Акцент2 4 6 3 2" xfId="31281"/>
    <cellStyle name="20% - Акцент2 4 6 4" xfId="31282"/>
    <cellStyle name="20% - Акцент2 4 7" xfId="775"/>
    <cellStyle name="20% - Акцент2 4 7 2" xfId="776"/>
    <cellStyle name="20% - Акцент2 4 7 2 2" xfId="777"/>
    <cellStyle name="20% - Акцент2 4 7 2 2 2" xfId="31283"/>
    <cellStyle name="20% - Акцент2 4 7 2 3" xfId="31284"/>
    <cellStyle name="20% - Акцент2 4 7 3" xfId="778"/>
    <cellStyle name="20% - Акцент2 4 7 3 2" xfId="31285"/>
    <cellStyle name="20% - Акцент2 4 7 4" xfId="31286"/>
    <cellStyle name="20% - Акцент2 4 8" xfId="779"/>
    <cellStyle name="20% - Акцент2 4 8 2" xfId="780"/>
    <cellStyle name="20% - Акцент2 4 8 2 2" xfId="781"/>
    <cellStyle name="20% - Акцент2 4 8 2 2 2" xfId="31287"/>
    <cellStyle name="20% - Акцент2 4 8 2 3" xfId="31288"/>
    <cellStyle name="20% - Акцент2 4 8 3" xfId="782"/>
    <cellStyle name="20% - Акцент2 4 8 3 2" xfId="31289"/>
    <cellStyle name="20% - Акцент2 4 8 4" xfId="31290"/>
    <cellStyle name="20% - Акцент2 4 9" xfId="783"/>
    <cellStyle name="20% - Акцент2 4 9 2" xfId="784"/>
    <cellStyle name="20% - Акцент2 4 9 2 2" xfId="785"/>
    <cellStyle name="20% - Акцент2 4 9 2 2 2" xfId="31291"/>
    <cellStyle name="20% - Акцент2 4 9 2 3" xfId="31292"/>
    <cellStyle name="20% - Акцент2 4 9 3" xfId="786"/>
    <cellStyle name="20% - Акцент2 4 9 3 2" xfId="31293"/>
    <cellStyle name="20% - Акцент2 4 9 4" xfId="31294"/>
    <cellStyle name="20% - Акцент2 5" xfId="787"/>
    <cellStyle name="20% - Акцент2 5 2" xfId="788"/>
    <cellStyle name="20% - Акцент2 5 2 2" xfId="31295"/>
    <cellStyle name="20% - Акцент2 5 3" xfId="31296"/>
    <cellStyle name="20% - Акцент2 6" xfId="789"/>
    <cellStyle name="20% - Акцент2 6 2" xfId="31297"/>
    <cellStyle name="20% - Акцент2 7" xfId="790"/>
    <cellStyle name="20% - Акцент2 7 2" xfId="791"/>
    <cellStyle name="20% - Акцент2 7 2 2" xfId="792"/>
    <cellStyle name="20% - Акцент2 7 2 2 2" xfId="31298"/>
    <cellStyle name="20% - Акцент2 7 2 3" xfId="31299"/>
    <cellStyle name="20% - Акцент2 7 3" xfId="793"/>
    <cellStyle name="20% - Акцент2 7 3 2" xfId="31300"/>
    <cellStyle name="20% - Акцент2 7 4" xfId="31301"/>
    <cellStyle name="20% - Акцент2 8" xfId="794"/>
    <cellStyle name="20% - Акцент2 8 2" xfId="795"/>
    <cellStyle name="20% - Акцент2 8 2 2" xfId="796"/>
    <cellStyle name="20% - Акцент2 8 2 2 2" xfId="31302"/>
    <cellStyle name="20% - Акцент2 8 2 3" xfId="31303"/>
    <cellStyle name="20% - Акцент2 8 3" xfId="797"/>
    <cellStyle name="20% - Акцент2 8 3 2" xfId="31304"/>
    <cellStyle name="20% - Акцент2 8 4" xfId="31305"/>
    <cellStyle name="20% - Акцент2 9" xfId="798"/>
    <cellStyle name="20% - Акцент2 9 2" xfId="799"/>
    <cellStyle name="20% - Акцент2 9 2 2" xfId="800"/>
    <cellStyle name="20% - Акцент2 9 2 2 2" xfId="31306"/>
    <cellStyle name="20% - Акцент2 9 2 3" xfId="31307"/>
    <cellStyle name="20% - Акцент2 9 3" xfId="801"/>
    <cellStyle name="20% - Акцент2 9 3 2" xfId="31308"/>
    <cellStyle name="20% - Акцент2 9 4" xfId="31309"/>
    <cellStyle name="20% - Акцент3 10" xfId="802"/>
    <cellStyle name="20% - Акцент3 10 2" xfId="803"/>
    <cellStyle name="20% - Акцент3 10 2 2" xfId="804"/>
    <cellStyle name="20% - Акцент3 10 2 2 2" xfId="31310"/>
    <cellStyle name="20% - Акцент3 10 2 3" xfId="31311"/>
    <cellStyle name="20% - Акцент3 10 3" xfId="805"/>
    <cellStyle name="20% - Акцент3 10 3 2" xfId="31312"/>
    <cellStyle name="20% - Акцент3 10 4" xfId="31313"/>
    <cellStyle name="20% - Акцент3 11" xfId="806"/>
    <cellStyle name="20% - Акцент3 11 2" xfId="807"/>
    <cellStyle name="20% - Акцент3 11 2 2" xfId="808"/>
    <cellStyle name="20% - Акцент3 11 2 2 2" xfId="31314"/>
    <cellStyle name="20% - Акцент3 11 2 3" xfId="31315"/>
    <cellStyle name="20% - Акцент3 11 3" xfId="809"/>
    <cellStyle name="20% - Акцент3 11 3 2" xfId="31316"/>
    <cellStyle name="20% - Акцент3 11 4" xfId="31317"/>
    <cellStyle name="20% - Акцент3 12" xfId="810"/>
    <cellStyle name="20% - Акцент3 12 2" xfId="811"/>
    <cellStyle name="20% - Акцент3 12 2 2" xfId="812"/>
    <cellStyle name="20% - Акцент3 12 2 2 2" xfId="31318"/>
    <cellStyle name="20% - Акцент3 12 2 3" xfId="31319"/>
    <cellStyle name="20% - Акцент3 12 3" xfId="813"/>
    <cellStyle name="20% - Акцент3 12 3 2" xfId="31320"/>
    <cellStyle name="20% - Акцент3 12 4" xfId="31321"/>
    <cellStyle name="20% - Акцент3 13" xfId="814"/>
    <cellStyle name="20% - Акцент3 13 2" xfId="815"/>
    <cellStyle name="20% - Акцент3 13 2 2" xfId="816"/>
    <cellStyle name="20% - Акцент3 13 2 2 2" xfId="31322"/>
    <cellStyle name="20% - Акцент3 13 2 3" xfId="31323"/>
    <cellStyle name="20% - Акцент3 13 3" xfId="817"/>
    <cellStyle name="20% - Акцент3 13 3 2" xfId="31324"/>
    <cellStyle name="20% - Акцент3 13 4" xfId="31325"/>
    <cellStyle name="20% - Акцент3 14" xfId="818"/>
    <cellStyle name="20% - Акцент3 14 2" xfId="819"/>
    <cellStyle name="20% - Акцент3 14 2 2" xfId="820"/>
    <cellStyle name="20% - Акцент3 14 2 2 2" xfId="31326"/>
    <cellStyle name="20% - Акцент3 14 2 3" xfId="31327"/>
    <cellStyle name="20% - Акцент3 14 3" xfId="821"/>
    <cellStyle name="20% - Акцент3 14 3 2" xfId="31328"/>
    <cellStyle name="20% - Акцент3 14 4" xfId="31329"/>
    <cellStyle name="20% - Акцент3 15" xfId="822"/>
    <cellStyle name="20% - Акцент3 15 2" xfId="823"/>
    <cellStyle name="20% - Акцент3 15 2 2" xfId="824"/>
    <cellStyle name="20% - Акцент3 15 2 2 2" xfId="31330"/>
    <cellStyle name="20% - Акцент3 15 2 3" xfId="31331"/>
    <cellStyle name="20% - Акцент3 15 3" xfId="825"/>
    <cellStyle name="20% - Акцент3 15 3 2" xfId="31332"/>
    <cellStyle name="20% - Акцент3 15 4" xfId="31333"/>
    <cellStyle name="20% - Акцент3 16" xfId="826"/>
    <cellStyle name="20% - Акцент3 16 2" xfId="827"/>
    <cellStyle name="20% - Акцент3 16 2 2" xfId="828"/>
    <cellStyle name="20% - Акцент3 16 2 2 2" xfId="31334"/>
    <cellStyle name="20% - Акцент3 16 2 3" xfId="31335"/>
    <cellStyle name="20% - Акцент3 16 3" xfId="829"/>
    <cellStyle name="20% - Акцент3 16 3 2" xfId="31336"/>
    <cellStyle name="20% - Акцент3 16 4" xfId="31337"/>
    <cellStyle name="20% - Акцент3 17" xfId="830"/>
    <cellStyle name="20% - Акцент3 17 2" xfId="831"/>
    <cellStyle name="20% - Акцент3 17 2 2" xfId="832"/>
    <cellStyle name="20% - Акцент3 17 2 2 2" xfId="31338"/>
    <cellStyle name="20% - Акцент3 17 2 3" xfId="31339"/>
    <cellStyle name="20% - Акцент3 17 3" xfId="833"/>
    <cellStyle name="20% - Акцент3 17 3 2" xfId="31340"/>
    <cellStyle name="20% - Акцент3 17 4" xfId="31341"/>
    <cellStyle name="20% - Акцент3 18" xfId="834"/>
    <cellStyle name="20% - Акцент3 18 2" xfId="835"/>
    <cellStyle name="20% - Акцент3 18 2 2" xfId="31342"/>
    <cellStyle name="20% - Акцент3 18 3" xfId="31343"/>
    <cellStyle name="20% - Акцент3 19" xfId="836"/>
    <cellStyle name="20% - Акцент3 19 2" xfId="31344"/>
    <cellStyle name="20% - Акцент3 2" xfId="837"/>
    <cellStyle name="20% - Акцент3 2 10" xfId="838"/>
    <cellStyle name="20% - Акцент3 2 10 2" xfId="839"/>
    <cellStyle name="20% - Акцент3 2 10 2 2" xfId="840"/>
    <cellStyle name="20% - Акцент3 2 10 2 2 2" xfId="31345"/>
    <cellStyle name="20% - Акцент3 2 10 2 3" xfId="31346"/>
    <cellStyle name="20% - Акцент3 2 10 3" xfId="841"/>
    <cellStyle name="20% - Акцент3 2 10 3 2" xfId="31347"/>
    <cellStyle name="20% - Акцент3 2 10 4" xfId="31348"/>
    <cellStyle name="20% - Акцент3 2 11" xfId="842"/>
    <cellStyle name="20% - Акцент3 2 11 2" xfId="843"/>
    <cellStyle name="20% - Акцент3 2 11 2 2" xfId="844"/>
    <cellStyle name="20% - Акцент3 2 11 2 2 2" xfId="31349"/>
    <cellStyle name="20% - Акцент3 2 11 2 3" xfId="31350"/>
    <cellStyle name="20% - Акцент3 2 11 3" xfId="845"/>
    <cellStyle name="20% - Акцент3 2 11 3 2" xfId="31351"/>
    <cellStyle name="20% - Акцент3 2 11 4" xfId="31352"/>
    <cellStyle name="20% - Акцент3 2 12" xfId="846"/>
    <cellStyle name="20% - Акцент3 2 12 2" xfId="847"/>
    <cellStyle name="20% - Акцент3 2 12 2 2" xfId="848"/>
    <cellStyle name="20% - Акцент3 2 12 2 2 2" xfId="31353"/>
    <cellStyle name="20% - Акцент3 2 12 2 3" xfId="31354"/>
    <cellStyle name="20% - Акцент3 2 12 3" xfId="849"/>
    <cellStyle name="20% - Акцент3 2 12 3 2" xfId="31355"/>
    <cellStyle name="20% - Акцент3 2 12 4" xfId="31356"/>
    <cellStyle name="20% - Акцент3 2 13" xfId="850"/>
    <cellStyle name="20% - Акцент3 2 13 2" xfId="851"/>
    <cellStyle name="20% - Акцент3 2 13 2 2" xfId="852"/>
    <cellStyle name="20% - Акцент3 2 13 2 2 2" xfId="31357"/>
    <cellStyle name="20% - Акцент3 2 13 2 3" xfId="31358"/>
    <cellStyle name="20% - Акцент3 2 13 3" xfId="853"/>
    <cellStyle name="20% - Акцент3 2 13 3 2" xfId="31359"/>
    <cellStyle name="20% - Акцент3 2 13 4" xfId="31360"/>
    <cellStyle name="20% - Акцент3 2 14" xfId="854"/>
    <cellStyle name="20% - Акцент3 2 14 2" xfId="855"/>
    <cellStyle name="20% - Акцент3 2 14 2 2" xfId="856"/>
    <cellStyle name="20% - Акцент3 2 14 2 2 2" xfId="31361"/>
    <cellStyle name="20% - Акцент3 2 14 2 3" xfId="31362"/>
    <cellStyle name="20% - Акцент3 2 14 3" xfId="857"/>
    <cellStyle name="20% - Акцент3 2 14 3 2" xfId="31363"/>
    <cellStyle name="20% - Акцент3 2 14 4" xfId="31364"/>
    <cellStyle name="20% - Акцент3 2 15" xfId="858"/>
    <cellStyle name="20% - Акцент3 2 15 2" xfId="859"/>
    <cellStyle name="20% - Акцент3 2 15 2 2" xfId="860"/>
    <cellStyle name="20% - Акцент3 2 15 2 2 2" xfId="31365"/>
    <cellStyle name="20% - Акцент3 2 15 2 3" xfId="31366"/>
    <cellStyle name="20% - Акцент3 2 15 3" xfId="861"/>
    <cellStyle name="20% - Акцент3 2 15 3 2" xfId="31367"/>
    <cellStyle name="20% - Акцент3 2 15 4" xfId="31368"/>
    <cellStyle name="20% - Акцент3 2 16" xfId="862"/>
    <cellStyle name="20% - Акцент3 2 16 2" xfId="863"/>
    <cellStyle name="20% - Акцент3 2 16 2 2" xfId="864"/>
    <cellStyle name="20% - Акцент3 2 16 2 2 2" xfId="31369"/>
    <cellStyle name="20% - Акцент3 2 16 2 3" xfId="31370"/>
    <cellStyle name="20% - Акцент3 2 16 3" xfId="865"/>
    <cellStyle name="20% - Акцент3 2 16 3 2" xfId="31371"/>
    <cellStyle name="20% - Акцент3 2 16 4" xfId="31372"/>
    <cellStyle name="20% - Акцент3 2 17" xfId="866"/>
    <cellStyle name="20% - Акцент3 2 17 2" xfId="867"/>
    <cellStyle name="20% - Акцент3 2 17 2 2" xfId="868"/>
    <cellStyle name="20% - Акцент3 2 17 2 2 2" xfId="31373"/>
    <cellStyle name="20% - Акцент3 2 17 2 3" xfId="31374"/>
    <cellStyle name="20% - Акцент3 2 17 3" xfId="869"/>
    <cellStyle name="20% - Акцент3 2 17 3 2" xfId="31375"/>
    <cellStyle name="20% - Акцент3 2 17 4" xfId="31376"/>
    <cellStyle name="20% - Акцент3 2 18" xfId="870"/>
    <cellStyle name="20% - Акцент3 2 18 2" xfId="871"/>
    <cellStyle name="20% - Акцент3 2 18 2 2" xfId="872"/>
    <cellStyle name="20% - Акцент3 2 18 2 2 2" xfId="31377"/>
    <cellStyle name="20% - Акцент3 2 18 2 3" xfId="31378"/>
    <cellStyle name="20% - Акцент3 2 18 3" xfId="873"/>
    <cellStyle name="20% - Акцент3 2 18 3 2" xfId="31379"/>
    <cellStyle name="20% - Акцент3 2 18 4" xfId="31380"/>
    <cellStyle name="20% - Акцент3 2 19" xfId="874"/>
    <cellStyle name="20% - Акцент3 2 19 2" xfId="875"/>
    <cellStyle name="20% - Акцент3 2 19 2 2" xfId="876"/>
    <cellStyle name="20% - Акцент3 2 19 2 2 2" xfId="31381"/>
    <cellStyle name="20% - Акцент3 2 19 2 3" xfId="31382"/>
    <cellStyle name="20% - Акцент3 2 19 3" xfId="877"/>
    <cellStyle name="20% - Акцент3 2 19 3 2" xfId="31383"/>
    <cellStyle name="20% - Акцент3 2 19 4" xfId="31384"/>
    <cellStyle name="20% - Акцент3 2 2" xfId="878"/>
    <cellStyle name="20% - Акцент3 2 2 2" xfId="31385"/>
    <cellStyle name="20% - Акцент3 2 2 3" xfId="60337"/>
    <cellStyle name="20% - Акцент3 2 20" xfId="879"/>
    <cellStyle name="20% - Акцент3 2 20 2" xfId="880"/>
    <cellStyle name="20% - Акцент3 2 20 2 2" xfId="881"/>
    <cellStyle name="20% - Акцент3 2 20 2 2 2" xfId="31386"/>
    <cellStyle name="20% - Акцент3 2 20 2 3" xfId="31387"/>
    <cellStyle name="20% - Акцент3 2 20 3" xfId="882"/>
    <cellStyle name="20% - Акцент3 2 20 3 2" xfId="31388"/>
    <cellStyle name="20% - Акцент3 2 20 4" xfId="31389"/>
    <cellStyle name="20% - Акцент3 2 21" xfId="883"/>
    <cellStyle name="20% - Акцент3 2 21 2" xfId="884"/>
    <cellStyle name="20% - Акцент3 2 21 2 2" xfId="885"/>
    <cellStyle name="20% - Акцент3 2 21 2 2 2" xfId="31390"/>
    <cellStyle name="20% - Акцент3 2 21 2 3" xfId="31391"/>
    <cellStyle name="20% - Акцент3 2 21 3" xfId="886"/>
    <cellStyle name="20% - Акцент3 2 21 3 2" xfId="31392"/>
    <cellStyle name="20% - Акцент3 2 21 4" xfId="31393"/>
    <cellStyle name="20% - Акцент3 2 22" xfId="887"/>
    <cellStyle name="20% - Акцент3 2 22 2" xfId="888"/>
    <cellStyle name="20% - Акцент3 2 22 2 2" xfId="889"/>
    <cellStyle name="20% - Акцент3 2 22 2 2 2" xfId="31394"/>
    <cellStyle name="20% - Акцент3 2 22 2 3" xfId="31395"/>
    <cellStyle name="20% - Акцент3 2 22 3" xfId="890"/>
    <cellStyle name="20% - Акцент3 2 22 3 2" xfId="31396"/>
    <cellStyle name="20% - Акцент3 2 22 4" xfId="31397"/>
    <cellStyle name="20% - Акцент3 2 23" xfId="891"/>
    <cellStyle name="20% - Акцент3 2 23 2" xfId="892"/>
    <cellStyle name="20% - Акцент3 2 23 2 2" xfId="893"/>
    <cellStyle name="20% - Акцент3 2 23 2 2 2" xfId="31398"/>
    <cellStyle name="20% - Акцент3 2 23 2 3" xfId="31399"/>
    <cellStyle name="20% - Акцент3 2 23 3" xfId="894"/>
    <cellStyle name="20% - Акцент3 2 23 3 2" xfId="31400"/>
    <cellStyle name="20% - Акцент3 2 23 4" xfId="31401"/>
    <cellStyle name="20% - Акцент3 2 24" xfId="895"/>
    <cellStyle name="20% - Акцент3 2 24 2" xfId="896"/>
    <cellStyle name="20% - Акцент3 2 24 2 2" xfId="897"/>
    <cellStyle name="20% - Акцент3 2 24 2 2 2" xfId="31402"/>
    <cellStyle name="20% - Акцент3 2 24 2 3" xfId="31403"/>
    <cellStyle name="20% - Акцент3 2 24 3" xfId="898"/>
    <cellStyle name="20% - Акцент3 2 24 3 2" xfId="31404"/>
    <cellStyle name="20% - Акцент3 2 24 4" xfId="31405"/>
    <cellStyle name="20% - Акцент3 2 25" xfId="31406"/>
    <cellStyle name="20% - Акцент3 2 26" xfId="60338"/>
    <cellStyle name="20% - Акцент3 2 3" xfId="899"/>
    <cellStyle name="20% - Акцент3 2 3 2" xfId="900"/>
    <cellStyle name="20% - Акцент3 2 3 2 2" xfId="901"/>
    <cellStyle name="20% - Акцент3 2 3 2 2 2" xfId="31407"/>
    <cellStyle name="20% - Акцент3 2 3 2 3" xfId="31408"/>
    <cellStyle name="20% - Акцент3 2 3 3" xfId="902"/>
    <cellStyle name="20% - Акцент3 2 3 3 2" xfId="31409"/>
    <cellStyle name="20% - Акцент3 2 3 4" xfId="31410"/>
    <cellStyle name="20% - Акцент3 2 3 5" xfId="60339"/>
    <cellStyle name="20% - Акцент3 2 4" xfId="903"/>
    <cellStyle name="20% - Акцент3 2 4 2" xfId="904"/>
    <cellStyle name="20% - Акцент3 2 4 2 2" xfId="905"/>
    <cellStyle name="20% - Акцент3 2 4 2 2 2" xfId="31411"/>
    <cellStyle name="20% - Акцент3 2 4 2 3" xfId="31412"/>
    <cellStyle name="20% - Акцент3 2 4 3" xfId="906"/>
    <cellStyle name="20% - Акцент3 2 4 3 2" xfId="31413"/>
    <cellStyle name="20% - Акцент3 2 4 4" xfId="31414"/>
    <cellStyle name="20% - Акцент3 2 4 5" xfId="60340"/>
    <cellStyle name="20% - Акцент3 2 5" xfId="907"/>
    <cellStyle name="20% - Акцент3 2 5 2" xfId="908"/>
    <cellStyle name="20% - Акцент3 2 5 2 2" xfId="909"/>
    <cellStyle name="20% - Акцент3 2 5 2 2 2" xfId="31415"/>
    <cellStyle name="20% - Акцент3 2 5 2 3" xfId="31416"/>
    <cellStyle name="20% - Акцент3 2 5 3" xfId="910"/>
    <cellStyle name="20% - Акцент3 2 5 3 2" xfId="31417"/>
    <cellStyle name="20% - Акцент3 2 5 4" xfId="31418"/>
    <cellStyle name="20% - Акцент3 2 5 5" xfId="60341"/>
    <cellStyle name="20% - Акцент3 2 6" xfId="911"/>
    <cellStyle name="20% - Акцент3 2 6 2" xfId="912"/>
    <cellStyle name="20% - Акцент3 2 6 2 2" xfId="913"/>
    <cellStyle name="20% - Акцент3 2 6 2 2 2" xfId="31419"/>
    <cellStyle name="20% - Акцент3 2 6 2 3" xfId="31420"/>
    <cellStyle name="20% - Акцент3 2 6 3" xfId="914"/>
    <cellStyle name="20% - Акцент3 2 6 3 2" xfId="31421"/>
    <cellStyle name="20% - Акцент3 2 6 4" xfId="31422"/>
    <cellStyle name="20% - Акцент3 2 7" xfId="915"/>
    <cellStyle name="20% - Акцент3 2 7 2" xfId="916"/>
    <cellStyle name="20% - Акцент3 2 7 2 2" xfId="917"/>
    <cellStyle name="20% - Акцент3 2 7 2 2 2" xfId="31423"/>
    <cellStyle name="20% - Акцент3 2 7 2 3" xfId="31424"/>
    <cellStyle name="20% - Акцент3 2 7 3" xfId="918"/>
    <cellStyle name="20% - Акцент3 2 7 3 2" xfId="31425"/>
    <cellStyle name="20% - Акцент3 2 7 4" xfId="31426"/>
    <cellStyle name="20% - Акцент3 2 8" xfId="919"/>
    <cellStyle name="20% - Акцент3 2 8 2" xfId="920"/>
    <cellStyle name="20% - Акцент3 2 8 2 2" xfId="921"/>
    <cellStyle name="20% - Акцент3 2 8 2 2 2" xfId="31427"/>
    <cellStyle name="20% - Акцент3 2 8 2 3" xfId="31428"/>
    <cellStyle name="20% - Акцент3 2 8 3" xfId="922"/>
    <cellStyle name="20% - Акцент3 2 8 3 2" xfId="31429"/>
    <cellStyle name="20% - Акцент3 2 8 4" xfId="31430"/>
    <cellStyle name="20% - Акцент3 2 9" xfId="923"/>
    <cellStyle name="20% - Акцент3 2 9 2" xfId="924"/>
    <cellStyle name="20% - Акцент3 2 9 2 2" xfId="925"/>
    <cellStyle name="20% - Акцент3 2 9 2 2 2" xfId="31431"/>
    <cellStyle name="20% - Акцент3 2 9 2 3" xfId="31432"/>
    <cellStyle name="20% - Акцент3 2 9 3" xfId="926"/>
    <cellStyle name="20% - Акцент3 2 9 3 2" xfId="31433"/>
    <cellStyle name="20% - Акцент3 2 9 4" xfId="31434"/>
    <cellStyle name="20% - Акцент3 20" xfId="60342"/>
    <cellStyle name="20% - Акцент3 3" xfId="927"/>
    <cellStyle name="20% - Акцент3 3 10" xfId="928"/>
    <cellStyle name="20% - Акцент3 3 10 2" xfId="929"/>
    <cellStyle name="20% - Акцент3 3 10 2 2" xfId="930"/>
    <cellStyle name="20% - Акцент3 3 10 2 2 2" xfId="31435"/>
    <cellStyle name="20% - Акцент3 3 10 2 3" xfId="31436"/>
    <cellStyle name="20% - Акцент3 3 10 3" xfId="931"/>
    <cellStyle name="20% - Акцент3 3 10 3 2" xfId="31437"/>
    <cellStyle name="20% - Акцент3 3 10 4" xfId="31438"/>
    <cellStyle name="20% - Акцент3 3 11" xfId="932"/>
    <cellStyle name="20% - Акцент3 3 11 2" xfId="933"/>
    <cellStyle name="20% - Акцент3 3 11 2 2" xfId="934"/>
    <cellStyle name="20% - Акцент3 3 11 2 2 2" xfId="31439"/>
    <cellStyle name="20% - Акцент3 3 11 2 3" xfId="31440"/>
    <cellStyle name="20% - Акцент3 3 11 3" xfId="935"/>
    <cellStyle name="20% - Акцент3 3 11 3 2" xfId="31441"/>
    <cellStyle name="20% - Акцент3 3 11 4" xfId="31442"/>
    <cellStyle name="20% - Акцент3 3 12" xfId="936"/>
    <cellStyle name="20% - Акцент3 3 12 2" xfId="937"/>
    <cellStyle name="20% - Акцент3 3 12 2 2" xfId="938"/>
    <cellStyle name="20% - Акцент3 3 12 2 2 2" xfId="31443"/>
    <cellStyle name="20% - Акцент3 3 12 2 3" xfId="31444"/>
    <cellStyle name="20% - Акцент3 3 12 3" xfId="939"/>
    <cellStyle name="20% - Акцент3 3 12 3 2" xfId="31445"/>
    <cellStyle name="20% - Акцент3 3 12 4" xfId="31446"/>
    <cellStyle name="20% - Акцент3 3 13" xfId="940"/>
    <cellStyle name="20% - Акцент3 3 13 2" xfId="941"/>
    <cellStyle name="20% - Акцент3 3 13 2 2" xfId="942"/>
    <cellStyle name="20% - Акцент3 3 13 2 2 2" xfId="31447"/>
    <cellStyle name="20% - Акцент3 3 13 2 3" xfId="31448"/>
    <cellStyle name="20% - Акцент3 3 13 3" xfId="943"/>
    <cellStyle name="20% - Акцент3 3 13 3 2" xfId="31449"/>
    <cellStyle name="20% - Акцент3 3 13 4" xfId="31450"/>
    <cellStyle name="20% - Акцент3 3 14" xfId="944"/>
    <cellStyle name="20% - Акцент3 3 14 2" xfId="945"/>
    <cellStyle name="20% - Акцент3 3 14 2 2" xfId="946"/>
    <cellStyle name="20% - Акцент3 3 14 2 2 2" xfId="31451"/>
    <cellStyle name="20% - Акцент3 3 14 2 3" xfId="31452"/>
    <cellStyle name="20% - Акцент3 3 14 3" xfId="947"/>
    <cellStyle name="20% - Акцент3 3 14 3 2" xfId="31453"/>
    <cellStyle name="20% - Акцент3 3 14 4" xfId="31454"/>
    <cellStyle name="20% - Акцент3 3 15" xfId="948"/>
    <cellStyle name="20% - Акцент3 3 15 2" xfId="949"/>
    <cellStyle name="20% - Акцент3 3 15 2 2" xfId="950"/>
    <cellStyle name="20% - Акцент3 3 15 2 2 2" xfId="31455"/>
    <cellStyle name="20% - Акцент3 3 15 2 3" xfId="31456"/>
    <cellStyle name="20% - Акцент3 3 15 3" xfId="951"/>
    <cellStyle name="20% - Акцент3 3 15 3 2" xfId="31457"/>
    <cellStyle name="20% - Акцент3 3 15 4" xfId="31458"/>
    <cellStyle name="20% - Акцент3 3 16" xfId="952"/>
    <cellStyle name="20% - Акцент3 3 16 2" xfId="953"/>
    <cellStyle name="20% - Акцент3 3 16 2 2" xfId="954"/>
    <cellStyle name="20% - Акцент3 3 16 2 2 2" xfId="31459"/>
    <cellStyle name="20% - Акцент3 3 16 2 3" xfId="31460"/>
    <cellStyle name="20% - Акцент3 3 16 3" xfId="955"/>
    <cellStyle name="20% - Акцент3 3 16 3 2" xfId="31461"/>
    <cellStyle name="20% - Акцент3 3 16 4" xfId="31462"/>
    <cellStyle name="20% - Акцент3 3 17" xfId="956"/>
    <cellStyle name="20% - Акцент3 3 17 2" xfId="957"/>
    <cellStyle name="20% - Акцент3 3 17 2 2" xfId="958"/>
    <cellStyle name="20% - Акцент3 3 17 2 2 2" xfId="31463"/>
    <cellStyle name="20% - Акцент3 3 17 2 3" xfId="31464"/>
    <cellStyle name="20% - Акцент3 3 17 3" xfId="959"/>
    <cellStyle name="20% - Акцент3 3 17 3 2" xfId="31465"/>
    <cellStyle name="20% - Акцент3 3 17 4" xfId="31466"/>
    <cellStyle name="20% - Акцент3 3 18" xfId="960"/>
    <cellStyle name="20% - Акцент3 3 18 2" xfId="961"/>
    <cellStyle name="20% - Акцент3 3 18 2 2" xfId="962"/>
    <cellStyle name="20% - Акцент3 3 18 2 2 2" xfId="31467"/>
    <cellStyle name="20% - Акцент3 3 18 2 3" xfId="31468"/>
    <cellStyle name="20% - Акцент3 3 18 3" xfId="963"/>
    <cellStyle name="20% - Акцент3 3 18 3 2" xfId="31469"/>
    <cellStyle name="20% - Акцент3 3 18 4" xfId="31470"/>
    <cellStyle name="20% - Акцент3 3 19" xfId="964"/>
    <cellStyle name="20% - Акцент3 3 19 2" xfId="965"/>
    <cellStyle name="20% - Акцент3 3 19 2 2" xfId="966"/>
    <cellStyle name="20% - Акцент3 3 19 2 2 2" xfId="31471"/>
    <cellStyle name="20% - Акцент3 3 19 2 3" xfId="31472"/>
    <cellStyle name="20% - Акцент3 3 19 3" xfId="967"/>
    <cellStyle name="20% - Акцент3 3 19 3 2" xfId="31473"/>
    <cellStyle name="20% - Акцент3 3 19 4" xfId="31474"/>
    <cellStyle name="20% - Акцент3 3 2" xfId="968"/>
    <cellStyle name="20% - Акцент3 3 2 2" xfId="31475"/>
    <cellStyle name="20% - Акцент3 3 20" xfId="969"/>
    <cellStyle name="20% - Акцент3 3 20 2" xfId="970"/>
    <cellStyle name="20% - Акцент3 3 20 2 2" xfId="971"/>
    <cellStyle name="20% - Акцент3 3 20 2 2 2" xfId="31476"/>
    <cellStyle name="20% - Акцент3 3 20 2 3" xfId="31477"/>
    <cellStyle name="20% - Акцент3 3 20 3" xfId="972"/>
    <cellStyle name="20% - Акцент3 3 20 3 2" xfId="31478"/>
    <cellStyle name="20% - Акцент3 3 20 4" xfId="31479"/>
    <cellStyle name="20% - Акцент3 3 21" xfId="973"/>
    <cellStyle name="20% - Акцент3 3 21 2" xfId="974"/>
    <cellStyle name="20% - Акцент3 3 21 2 2" xfId="975"/>
    <cellStyle name="20% - Акцент3 3 21 2 2 2" xfId="31480"/>
    <cellStyle name="20% - Акцент3 3 21 2 3" xfId="31481"/>
    <cellStyle name="20% - Акцент3 3 21 3" xfId="976"/>
    <cellStyle name="20% - Акцент3 3 21 3 2" xfId="31482"/>
    <cellStyle name="20% - Акцент3 3 21 4" xfId="31483"/>
    <cellStyle name="20% - Акцент3 3 22" xfId="977"/>
    <cellStyle name="20% - Акцент3 3 22 2" xfId="978"/>
    <cellStyle name="20% - Акцент3 3 22 2 2" xfId="979"/>
    <cellStyle name="20% - Акцент3 3 22 2 2 2" xfId="31484"/>
    <cellStyle name="20% - Акцент3 3 22 2 3" xfId="31485"/>
    <cellStyle name="20% - Акцент3 3 22 3" xfId="980"/>
    <cellStyle name="20% - Акцент3 3 22 3 2" xfId="31486"/>
    <cellStyle name="20% - Акцент3 3 22 4" xfId="31487"/>
    <cellStyle name="20% - Акцент3 3 23" xfId="981"/>
    <cellStyle name="20% - Акцент3 3 23 2" xfId="982"/>
    <cellStyle name="20% - Акцент3 3 23 2 2" xfId="983"/>
    <cellStyle name="20% - Акцент3 3 23 2 2 2" xfId="31488"/>
    <cellStyle name="20% - Акцент3 3 23 2 3" xfId="31489"/>
    <cellStyle name="20% - Акцент3 3 23 3" xfId="984"/>
    <cellStyle name="20% - Акцент3 3 23 3 2" xfId="31490"/>
    <cellStyle name="20% - Акцент3 3 23 4" xfId="31491"/>
    <cellStyle name="20% - Акцент3 3 24" xfId="985"/>
    <cellStyle name="20% - Акцент3 3 24 2" xfId="986"/>
    <cellStyle name="20% - Акцент3 3 24 2 2" xfId="987"/>
    <cellStyle name="20% - Акцент3 3 24 2 2 2" xfId="31492"/>
    <cellStyle name="20% - Акцент3 3 24 2 3" xfId="31493"/>
    <cellStyle name="20% - Акцент3 3 24 3" xfId="988"/>
    <cellStyle name="20% - Акцент3 3 24 3 2" xfId="31494"/>
    <cellStyle name="20% - Акцент3 3 24 4" xfId="31495"/>
    <cellStyle name="20% - Акцент3 3 25" xfId="31496"/>
    <cellStyle name="20% - Акцент3 3 3" xfId="989"/>
    <cellStyle name="20% - Акцент3 3 3 2" xfId="990"/>
    <cellStyle name="20% - Акцент3 3 3 2 2" xfId="991"/>
    <cellStyle name="20% - Акцент3 3 3 2 2 2" xfId="31497"/>
    <cellStyle name="20% - Акцент3 3 3 2 3" xfId="31498"/>
    <cellStyle name="20% - Акцент3 3 3 3" xfId="992"/>
    <cellStyle name="20% - Акцент3 3 3 3 2" xfId="31499"/>
    <cellStyle name="20% - Акцент3 3 3 4" xfId="31500"/>
    <cellStyle name="20% - Акцент3 3 4" xfId="993"/>
    <cellStyle name="20% - Акцент3 3 4 2" xfId="994"/>
    <cellStyle name="20% - Акцент3 3 4 2 2" xfId="995"/>
    <cellStyle name="20% - Акцент3 3 4 2 2 2" xfId="31501"/>
    <cellStyle name="20% - Акцент3 3 4 2 3" xfId="31502"/>
    <cellStyle name="20% - Акцент3 3 4 3" xfId="996"/>
    <cellStyle name="20% - Акцент3 3 4 3 2" xfId="31503"/>
    <cellStyle name="20% - Акцент3 3 4 4" xfId="31504"/>
    <cellStyle name="20% - Акцент3 3 5" xfId="997"/>
    <cellStyle name="20% - Акцент3 3 5 2" xfId="998"/>
    <cellStyle name="20% - Акцент3 3 5 2 2" xfId="999"/>
    <cellStyle name="20% - Акцент3 3 5 2 2 2" xfId="31505"/>
    <cellStyle name="20% - Акцент3 3 5 2 3" xfId="31506"/>
    <cellStyle name="20% - Акцент3 3 5 3" xfId="1000"/>
    <cellStyle name="20% - Акцент3 3 5 3 2" xfId="31507"/>
    <cellStyle name="20% - Акцент3 3 5 4" xfId="31508"/>
    <cellStyle name="20% - Акцент3 3 6" xfId="1001"/>
    <cellStyle name="20% - Акцент3 3 6 2" xfId="1002"/>
    <cellStyle name="20% - Акцент3 3 6 2 2" xfId="1003"/>
    <cellStyle name="20% - Акцент3 3 6 2 2 2" xfId="31509"/>
    <cellStyle name="20% - Акцент3 3 6 2 3" xfId="31510"/>
    <cellStyle name="20% - Акцент3 3 6 3" xfId="1004"/>
    <cellStyle name="20% - Акцент3 3 6 3 2" xfId="31511"/>
    <cellStyle name="20% - Акцент3 3 6 4" xfId="31512"/>
    <cellStyle name="20% - Акцент3 3 7" xfId="1005"/>
    <cellStyle name="20% - Акцент3 3 7 2" xfId="1006"/>
    <cellStyle name="20% - Акцент3 3 7 2 2" xfId="1007"/>
    <cellStyle name="20% - Акцент3 3 7 2 2 2" xfId="31513"/>
    <cellStyle name="20% - Акцент3 3 7 2 3" xfId="31514"/>
    <cellStyle name="20% - Акцент3 3 7 3" xfId="1008"/>
    <cellStyle name="20% - Акцент3 3 7 3 2" xfId="31515"/>
    <cellStyle name="20% - Акцент3 3 7 4" xfId="31516"/>
    <cellStyle name="20% - Акцент3 3 8" xfId="1009"/>
    <cellStyle name="20% - Акцент3 3 8 2" xfId="1010"/>
    <cellStyle name="20% - Акцент3 3 8 2 2" xfId="1011"/>
    <cellStyle name="20% - Акцент3 3 8 2 2 2" xfId="31517"/>
    <cellStyle name="20% - Акцент3 3 8 2 3" xfId="31518"/>
    <cellStyle name="20% - Акцент3 3 8 3" xfId="1012"/>
    <cellStyle name="20% - Акцент3 3 8 3 2" xfId="31519"/>
    <cellStyle name="20% - Акцент3 3 8 4" xfId="31520"/>
    <cellStyle name="20% - Акцент3 3 9" xfId="1013"/>
    <cellStyle name="20% - Акцент3 3 9 2" xfId="1014"/>
    <cellStyle name="20% - Акцент3 3 9 2 2" xfId="1015"/>
    <cellStyle name="20% - Акцент3 3 9 2 2 2" xfId="31521"/>
    <cellStyle name="20% - Акцент3 3 9 2 3" xfId="31522"/>
    <cellStyle name="20% - Акцент3 3 9 3" xfId="1016"/>
    <cellStyle name="20% - Акцент3 3 9 3 2" xfId="31523"/>
    <cellStyle name="20% - Акцент3 3 9 4" xfId="31524"/>
    <cellStyle name="20% - Акцент3 4" xfId="1017"/>
    <cellStyle name="20% - Акцент3 4 10" xfId="1018"/>
    <cellStyle name="20% - Акцент3 4 10 2" xfId="1019"/>
    <cellStyle name="20% - Акцент3 4 10 2 2" xfId="1020"/>
    <cellStyle name="20% - Акцент3 4 10 2 2 2" xfId="31525"/>
    <cellStyle name="20% - Акцент3 4 10 2 3" xfId="31526"/>
    <cellStyle name="20% - Акцент3 4 10 3" xfId="1021"/>
    <cellStyle name="20% - Акцент3 4 10 3 2" xfId="31527"/>
    <cellStyle name="20% - Акцент3 4 10 4" xfId="31528"/>
    <cellStyle name="20% - Акцент3 4 11" xfId="1022"/>
    <cellStyle name="20% - Акцент3 4 11 2" xfId="1023"/>
    <cellStyle name="20% - Акцент3 4 11 2 2" xfId="1024"/>
    <cellStyle name="20% - Акцент3 4 11 2 2 2" xfId="31529"/>
    <cellStyle name="20% - Акцент3 4 11 2 3" xfId="31530"/>
    <cellStyle name="20% - Акцент3 4 11 3" xfId="1025"/>
    <cellStyle name="20% - Акцент3 4 11 3 2" xfId="31531"/>
    <cellStyle name="20% - Акцент3 4 11 4" xfId="31532"/>
    <cellStyle name="20% - Акцент3 4 12" xfId="1026"/>
    <cellStyle name="20% - Акцент3 4 12 2" xfId="1027"/>
    <cellStyle name="20% - Акцент3 4 12 2 2" xfId="1028"/>
    <cellStyle name="20% - Акцент3 4 12 2 2 2" xfId="31533"/>
    <cellStyle name="20% - Акцент3 4 12 2 3" xfId="31534"/>
    <cellStyle name="20% - Акцент3 4 12 3" xfId="1029"/>
    <cellStyle name="20% - Акцент3 4 12 3 2" xfId="31535"/>
    <cellStyle name="20% - Акцент3 4 12 4" xfId="31536"/>
    <cellStyle name="20% - Акцент3 4 13" xfId="1030"/>
    <cellStyle name="20% - Акцент3 4 13 2" xfId="1031"/>
    <cellStyle name="20% - Акцент3 4 13 2 2" xfId="1032"/>
    <cellStyle name="20% - Акцент3 4 13 2 2 2" xfId="31537"/>
    <cellStyle name="20% - Акцент3 4 13 2 3" xfId="31538"/>
    <cellStyle name="20% - Акцент3 4 13 3" xfId="1033"/>
    <cellStyle name="20% - Акцент3 4 13 3 2" xfId="31539"/>
    <cellStyle name="20% - Акцент3 4 13 4" xfId="31540"/>
    <cellStyle name="20% - Акцент3 4 14" xfId="1034"/>
    <cellStyle name="20% - Акцент3 4 14 2" xfId="1035"/>
    <cellStyle name="20% - Акцент3 4 14 2 2" xfId="1036"/>
    <cellStyle name="20% - Акцент3 4 14 2 2 2" xfId="31541"/>
    <cellStyle name="20% - Акцент3 4 14 2 3" xfId="31542"/>
    <cellStyle name="20% - Акцент3 4 14 3" xfId="1037"/>
    <cellStyle name="20% - Акцент3 4 14 3 2" xfId="31543"/>
    <cellStyle name="20% - Акцент3 4 14 4" xfId="31544"/>
    <cellStyle name="20% - Акцент3 4 15" xfId="1038"/>
    <cellStyle name="20% - Акцент3 4 15 2" xfId="1039"/>
    <cellStyle name="20% - Акцент3 4 15 2 2" xfId="1040"/>
    <cellStyle name="20% - Акцент3 4 15 2 2 2" xfId="31545"/>
    <cellStyle name="20% - Акцент3 4 15 2 3" xfId="31546"/>
    <cellStyle name="20% - Акцент3 4 15 3" xfId="1041"/>
    <cellStyle name="20% - Акцент3 4 15 3 2" xfId="31547"/>
    <cellStyle name="20% - Акцент3 4 15 4" xfId="31548"/>
    <cellStyle name="20% - Акцент3 4 16" xfId="1042"/>
    <cellStyle name="20% - Акцент3 4 16 2" xfId="1043"/>
    <cellStyle name="20% - Акцент3 4 16 2 2" xfId="1044"/>
    <cellStyle name="20% - Акцент3 4 16 2 2 2" xfId="31549"/>
    <cellStyle name="20% - Акцент3 4 16 2 3" xfId="31550"/>
    <cellStyle name="20% - Акцент3 4 16 3" xfId="1045"/>
    <cellStyle name="20% - Акцент3 4 16 3 2" xfId="31551"/>
    <cellStyle name="20% - Акцент3 4 16 4" xfId="31552"/>
    <cellStyle name="20% - Акцент3 4 17" xfId="1046"/>
    <cellStyle name="20% - Акцент3 4 17 2" xfId="1047"/>
    <cellStyle name="20% - Акцент3 4 17 2 2" xfId="1048"/>
    <cellStyle name="20% - Акцент3 4 17 2 2 2" xfId="31553"/>
    <cellStyle name="20% - Акцент3 4 17 2 3" xfId="31554"/>
    <cellStyle name="20% - Акцент3 4 17 3" xfId="1049"/>
    <cellStyle name="20% - Акцент3 4 17 3 2" xfId="31555"/>
    <cellStyle name="20% - Акцент3 4 17 4" xfId="31556"/>
    <cellStyle name="20% - Акцент3 4 18" xfId="1050"/>
    <cellStyle name="20% - Акцент3 4 18 2" xfId="1051"/>
    <cellStyle name="20% - Акцент3 4 18 2 2" xfId="1052"/>
    <cellStyle name="20% - Акцент3 4 18 2 2 2" xfId="31557"/>
    <cellStyle name="20% - Акцент3 4 18 2 3" xfId="31558"/>
    <cellStyle name="20% - Акцент3 4 18 3" xfId="1053"/>
    <cellStyle name="20% - Акцент3 4 18 3 2" xfId="31559"/>
    <cellStyle name="20% - Акцент3 4 18 4" xfId="31560"/>
    <cellStyle name="20% - Акцент3 4 19" xfId="1054"/>
    <cellStyle name="20% - Акцент3 4 19 2" xfId="1055"/>
    <cellStyle name="20% - Акцент3 4 19 2 2" xfId="1056"/>
    <cellStyle name="20% - Акцент3 4 19 2 2 2" xfId="31561"/>
    <cellStyle name="20% - Акцент3 4 19 2 3" xfId="31562"/>
    <cellStyle name="20% - Акцент3 4 19 3" xfId="1057"/>
    <cellStyle name="20% - Акцент3 4 19 3 2" xfId="31563"/>
    <cellStyle name="20% - Акцент3 4 19 4" xfId="31564"/>
    <cellStyle name="20% - Акцент3 4 2" xfId="1058"/>
    <cellStyle name="20% - Акцент3 4 2 2" xfId="31565"/>
    <cellStyle name="20% - Акцент3 4 20" xfId="1059"/>
    <cellStyle name="20% - Акцент3 4 20 2" xfId="1060"/>
    <cellStyle name="20% - Акцент3 4 20 2 2" xfId="1061"/>
    <cellStyle name="20% - Акцент3 4 20 2 2 2" xfId="31566"/>
    <cellStyle name="20% - Акцент3 4 20 2 3" xfId="31567"/>
    <cellStyle name="20% - Акцент3 4 20 3" xfId="1062"/>
    <cellStyle name="20% - Акцент3 4 20 3 2" xfId="31568"/>
    <cellStyle name="20% - Акцент3 4 20 4" xfId="31569"/>
    <cellStyle name="20% - Акцент3 4 21" xfId="1063"/>
    <cellStyle name="20% - Акцент3 4 21 2" xfId="1064"/>
    <cellStyle name="20% - Акцент3 4 21 2 2" xfId="1065"/>
    <cellStyle name="20% - Акцент3 4 21 2 2 2" xfId="31570"/>
    <cellStyle name="20% - Акцент3 4 21 2 3" xfId="31571"/>
    <cellStyle name="20% - Акцент3 4 21 3" xfId="1066"/>
    <cellStyle name="20% - Акцент3 4 21 3 2" xfId="31572"/>
    <cellStyle name="20% - Акцент3 4 21 4" xfId="31573"/>
    <cellStyle name="20% - Акцент3 4 22" xfId="1067"/>
    <cellStyle name="20% - Акцент3 4 22 2" xfId="1068"/>
    <cellStyle name="20% - Акцент3 4 22 2 2" xfId="1069"/>
    <cellStyle name="20% - Акцент3 4 22 2 2 2" xfId="31574"/>
    <cellStyle name="20% - Акцент3 4 22 2 3" xfId="31575"/>
    <cellStyle name="20% - Акцент3 4 22 3" xfId="1070"/>
    <cellStyle name="20% - Акцент3 4 22 3 2" xfId="31576"/>
    <cellStyle name="20% - Акцент3 4 22 4" xfId="31577"/>
    <cellStyle name="20% - Акцент3 4 23" xfId="1071"/>
    <cellStyle name="20% - Акцент3 4 23 2" xfId="1072"/>
    <cellStyle name="20% - Акцент3 4 23 2 2" xfId="1073"/>
    <cellStyle name="20% - Акцент3 4 23 2 2 2" xfId="31578"/>
    <cellStyle name="20% - Акцент3 4 23 2 3" xfId="31579"/>
    <cellStyle name="20% - Акцент3 4 23 3" xfId="1074"/>
    <cellStyle name="20% - Акцент3 4 23 3 2" xfId="31580"/>
    <cellStyle name="20% - Акцент3 4 23 4" xfId="31581"/>
    <cellStyle name="20% - Акцент3 4 24" xfId="1075"/>
    <cellStyle name="20% - Акцент3 4 24 2" xfId="1076"/>
    <cellStyle name="20% - Акцент3 4 24 2 2" xfId="1077"/>
    <cellStyle name="20% - Акцент3 4 24 2 2 2" xfId="31582"/>
    <cellStyle name="20% - Акцент3 4 24 2 3" xfId="31583"/>
    <cellStyle name="20% - Акцент3 4 24 3" xfId="1078"/>
    <cellStyle name="20% - Акцент3 4 24 3 2" xfId="31584"/>
    <cellStyle name="20% - Акцент3 4 24 4" xfId="31585"/>
    <cellStyle name="20% - Акцент3 4 25" xfId="31586"/>
    <cellStyle name="20% - Акцент3 4 3" xfId="1079"/>
    <cellStyle name="20% - Акцент3 4 3 2" xfId="1080"/>
    <cellStyle name="20% - Акцент3 4 3 2 2" xfId="1081"/>
    <cellStyle name="20% - Акцент3 4 3 2 2 2" xfId="31587"/>
    <cellStyle name="20% - Акцент3 4 3 2 3" xfId="31588"/>
    <cellStyle name="20% - Акцент3 4 3 3" xfId="1082"/>
    <cellStyle name="20% - Акцент3 4 3 3 2" xfId="31589"/>
    <cellStyle name="20% - Акцент3 4 3 4" xfId="31590"/>
    <cellStyle name="20% - Акцент3 4 4" xfId="1083"/>
    <cellStyle name="20% - Акцент3 4 4 2" xfId="1084"/>
    <cellStyle name="20% - Акцент3 4 4 2 2" xfId="1085"/>
    <cellStyle name="20% - Акцент3 4 4 2 2 2" xfId="31591"/>
    <cellStyle name="20% - Акцент3 4 4 2 3" xfId="31592"/>
    <cellStyle name="20% - Акцент3 4 4 3" xfId="1086"/>
    <cellStyle name="20% - Акцент3 4 4 3 2" xfId="31593"/>
    <cellStyle name="20% - Акцент3 4 4 4" xfId="31594"/>
    <cellStyle name="20% - Акцент3 4 5" xfId="1087"/>
    <cellStyle name="20% - Акцент3 4 5 2" xfId="1088"/>
    <cellStyle name="20% - Акцент3 4 5 2 2" xfId="1089"/>
    <cellStyle name="20% - Акцент3 4 5 2 2 2" xfId="31595"/>
    <cellStyle name="20% - Акцент3 4 5 2 3" xfId="31596"/>
    <cellStyle name="20% - Акцент3 4 5 3" xfId="1090"/>
    <cellStyle name="20% - Акцент3 4 5 3 2" xfId="31597"/>
    <cellStyle name="20% - Акцент3 4 5 4" xfId="31598"/>
    <cellStyle name="20% - Акцент3 4 6" xfId="1091"/>
    <cellStyle name="20% - Акцент3 4 6 2" xfId="1092"/>
    <cellStyle name="20% - Акцент3 4 6 2 2" xfId="1093"/>
    <cellStyle name="20% - Акцент3 4 6 2 2 2" xfId="31599"/>
    <cellStyle name="20% - Акцент3 4 6 2 3" xfId="31600"/>
    <cellStyle name="20% - Акцент3 4 6 3" xfId="1094"/>
    <cellStyle name="20% - Акцент3 4 6 3 2" xfId="31601"/>
    <cellStyle name="20% - Акцент3 4 6 4" xfId="31602"/>
    <cellStyle name="20% - Акцент3 4 7" xfId="1095"/>
    <cellStyle name="20% - Акцент3 4 7 2" xfId="1096"/>
    <cellStyle name="20% - Акцент3 4 7 2 2" xfId="1097"/>
    <cellStyle name="20% - Акцент3 4 7 2 2 2" xfId="31603"/>
    <cellStyle name="20% - Акцент3 4 7 2 3" xfId="31604"/>
    <cellStyle name="20% - Акцент3 4 7 3" xfId="1098"/>
    <cellStyle name="20% - Акцент3 4 7 3 2" xfId="31605"/>
    <cellStyle name="20% - Акцент3 4 7 4" xfId="31606"/>
    <cellStyle name="20% - Акцент3 4 8" xfId="1099"/>
    <cellStyle name="20% - Акцент3 4 8 2" xfId="1100"/>
    <cellStyle name="20% - Акцент3 4 8 2 2" xfId="1101"/>
    <cellStyle name="20% - Акцент3 4 8 2 2 2" xfId="31607"/>
    <cellStyle name="20% - Акцент3 4 8 2 3" xfId="31608"/>
    <cellStyle name="20% - Акцент3 4 8 3" xfId="1102"/>
    <cellStyle name="20% - Акцент3 4 8 3 2" xfId="31609"/>
    <cellStyle name="20% - Акцент3 4 8 4" xfId="31610"/>
    <cellStyle name="20% - Акцент3 4 9" xfId="1103"/>
    <cellStyle name="20% - Акцент3 4 9 2" xfId="1104"/>
    <cellStyle name="20% - Акцент3 4 9 2 2" xfId="1105"/>
    <cellStyle name="20% - Акцент3 4 9 2 2 2" xfId="31611"/>
    <cellStyle name="20% - Акцент3 4 9 2 3" xfId="31612"/>
    <cellStyle name="20% - Акцент3 4 9 3" xfId="1106"/>
    <cellStyle name="20% - Акцент3 4 9 3 2" xfId="31613"/>
    <cellStyle name="20% - Акцент3 4 9 4" xfId="31614"/>
    <cellStyle name="20% - Акцент3 5" xfId="1107"/>
    <cellStyle name="20% - Акцент3 5 2" xfId="1108"/>
    <cellStyle name="20% - Акцент3 5 2 2" xfId="31615"/>
    <cellStyle name="20% - Акцент3 5 3" xfId="31616"/>
    <cellStyle name="20% - Акцент3 6" xfId="1109"/>
    <cellStyle name="20% - Акцент3 6 2" xfId="31617"/>
    <cellStyle name="20% - Акцент3 7" xfId="1110"/>
    <cellStyle name="20% - Акцент3 7 2" xfId="1111"/>
    <cellStyle name="20% - Акцент3 7 2 2" xfId="1112"/>
    <cellStyle name="20% - Акцент3 7 2 2 2" xfId="31618"/>
    <cellStyle name="20% - Акцент3 7 2 3" xfId="31619"/>
    <cellStyle name="20% - Акцент3 7 3" xfId="1113"/>
    <cellStyle name="20% - Акцент3 7 3 2" xfId="31620"/>
    <cellStyle name="20% - Акцент3 7 4" xfId="31621"/>
    <cellStyle name="20% - Акцент3 8" xfId="1114"/>
    <cellStyle name="20% - Акцент3 8 2" xfId="1115"/>
    <cellStyle name="20% - Акцент3 8 2 2" xfId="1116"/>
    <cellStyle name="20% - Акцент3 8 2 2 2" xfId="31622"/>
    <cellStyle name="20% - Акцент3 8 2 3" xfId="31623"/>
    <cellStyle name="20% - Акцент3 8 3" xfId="1117"/>
    <cellStyle name="20% - Акцент3 8 3 2" xfId="31624"/>
    <cellStyle name="20% - Акцент3 8 4" xfId="31625"/>
    <cellStyle name="20% - Акцент3 9" xfId="1118"/>
    <cellStyle name="20% - Акцент3 9 2" xfId="1119"/>
    <cellStyle name="20% - Акцент3 9 2 2" xfId="1120"/>
    <cellStyle name="20% - Акцент3 9 2 2 2" xfId="31626"/>
    <cellStyle name="20% - Акцент3 9 2 3" xfId="31627"/>
    <cellStyle name="20% - Акцент3 9 3" xfId="1121"/>
    <cellStyle name="20% - Акцент3 9 3 2" xfId="31628"/>
    <cellStyle name="20% - Акцент3 9 4" xfId="31629"/>
    <cellStyle name="20% - Акцент4 10" xfId="1122"/>
    <cellStyle name="20% - Акцент4 10 2" xfId="1123"/>
    <cellStyle name="20% - Акцент4 10 2 2" xfId="1124"/>
    <cellStyle name="20% - Акцент4 10 2 2 2" xfId="31630"/>
    <cellStyle name="20% - Акцент4 10 2 3" xfId="31631"/>
    <cellStyle name="20% - Акцент4 10 3" xfId="1125"/>
    <cellStyle name="20% - Акцент4 10 3 2" xfId="31632"/>
    <cellStyle name="20% - Акцент4 10 4" xfId="31633"/>
    <cellStyle name="20% - Акцент4 11" xfId="1126"/>
    <cellStyle name="20% - Акцент4 11 2" xfId="1127"/>
    <cellStyle name="20% - Акцент4 11 2 2" xfId="1128"/>
    <cellStyle name="20% - Акцент4 11 2 2 2" xfId="31634"/>
    <cellStyle name="20% - Акцент4 11 2 3" xfId="31635"/>
    <cellStyle name="20% - Акцент4 11 3" xfId="1129"/>
    <cellStyle name="20% - Акцент4 11 3 2" xfId="31636"/>
    <cellStyle name="20% - Акцент4 11 4" xfId="31637"/>
    <cellStyle name="20% - Акцент4 12" xfId="1130"/>
    <cellStyle name="20% - Акцент4 12 2" xfId="1131"/>
    <cellStyle name="20% - Акцент4 12 2 2" xfId="1132"/>
    <cellStyle name="20% - Акцент4 12 2 2 2" xfId="31638"/>
    <cellStyle name="20% - Акцент4 12 2 3" xfId="31639"/>
    <cellStyle name="20% - Акцент4 12 3" xfId="1133"/>
    <cellStyle name="20% - Акцент4 12 3 2" xfId="31640"/>
    <cellStyle name="20% - Акцент4 12 4" xfId="31641"/>
    <cellStyle name="20% - Акцент4 13" xfId="1134"/>
    <cellStyle name="20% - Акцент4 13 2" xfId="1135"/>
    <cellStyle name="20% - Акцент4 13 2 2" xfId="1136"/>
    <cellStyle name="20% - Акцент4 13 2 2 2" xfId="31642"/>
    <cellStyle name="20% - Акцент4 13 2 3" xfId="31643"/>
    <cellStyle name="20% - Акцент4 13 3" xfId="1137"/>
    <cellStyle name="20% - Акцент4 13 3 2" xfId="31644"/>
    <cellStyle name="20% - Акцент4 13 4" xfId="31645"/>
    <cellStyle name="20% - Акцент4 14" xfId="1138"/>
    <cellStyle name="20% - Акцент4 14 2" xfId="1139"/>
    <cellStyle name="20% - Акцент4 14 2 2" xfId="1140"/>
    <cellStyle name="20% - Акцент4 14 2 2 2" xfId="31646"/>
    <cellStyle name="20% - Акцент4 14 2 3" xfId="31647"/>
    <cellStyle name="20% - Акцент4 14 3" xfId="1141"/>
    <cellStyle name="20% - Акцент4 14 3 2" xfId="31648"/>
    <cellStyle name="20% - Акцент4 14 4" xfId="31649"/>
    <cellStyle name="20% - Акцент4 15" xfId="1142"/>
    <cellStyle name="20% - Акцент4 15 2" xfId="1143"/>
    <cellStyle name="20% - Акцент4 15 2 2" xfId="1144"/>
    <cellStyle name="20% - Акцент4 15 2 2 2" xfId="31650"/>
    <cellStyle name="20% - Акцент4 15 2 3" xfId="31651"/>
    <cellStyle name="20% - Акцент4 15 3" xfId="1145"/>
    <cellStyle name="20% - Акцент4 15 3 2" xfId="31652"/>
    <cellStyle name="20% - Акцент4 15 4" xfId="31653"/>
    <cellStyle name="20% - Акцент4 16" xfId="1146"/>
    <cellStyle name="20% - Акцент4 16 2" xfId="1147"/>
    <cellStyle name="20% - Акцент4 16 2 2" xfId="1148"/>
    <cellStyle name="20% - Акцент4 16 2 2 2" xfId="31654"/>
    <cellStyle name="20% - Акцент4 16 2 3" xfId="31655"/>
    <cellStyle name="20% - Акцент4 16 3" xfId="1149"/>
    <cellStyle name="20% - Акцент4 16 3 2" xfId="31656"/>
    <cellStyle name="20% - Акцент4 16 4" xfId="31657"/>
    <cellStyle name="20% - Акцент4 17" xfId="1150"/>
    <cellStyle name="20% - Акцент4 17 2" xfId="1151"/>
    <cellStyle name="20% - Акцент4 17 2 2" xfId="1152"/>
    <cellStyle name="20% - Акцент4 17 2 2 2" xfId="31658"/>
    <cellStyle name="20% - Акцент4 17 2 3" xfId="31659"/>
    <cellStyle name="20% - Акцент4 17 3" xfId="1153"/>
    <cellStyle name="20% - Акцент4 17 3 2" xfId="31660"/>
    <cellStyle name="20% - Акцент4 17 4" xfId="31661"/>
    <cellStyle name="20% - Акцент4 18" xfId="1154"/>
    <cellStyle name="20% - Акцент4 18 2" xfId="1155"/>
    <cellStyle name="20% - Акцент4 18 2 2" xfId="31662"/>
    <cellStyle name="20% - Акцент4 18 3" xfId="31663"/>
    <cellStyle name="20% - Акцент4 19" xfId="1156"/>
    <cellStyle name="20% - Акцент4 19 2" xfId="31664"/>
    <cellStyle name="20% - Акцент4 2" xfId="1157"/>
    <cellStyle name="20% - Акцент4 2 10" xfId="1158"/>
    <cellStyle name="20% - Акцент4 2 10 2" xfId="1159"/>
    <cellStyle name="20% - Акцент4 2 10 2 2" xfId="1160"/>
    <cellStyle name="20% - Акцент4 2 10 2 2 2" xfId="31665"/>
    <cellStyle name="20% - Акцент4 2 10 2 3" xfId="31666"/>
    <cellStyle name="20% - Акцент4 2 10 3" xfId="1161"/>
    <cellStyle name="20% - Акцент4 2 10 3 2" xfId="31667"/>
    <cellStyle name="20% - Акцент4 2 10 4" xfId="31668"/>
    <cellStyle name="20% - Акцент4 2 11" xfId="1162"/>
    <cellStyle name="20% - Акцент4 2 11 2" xfId="1163"/>
    <cellStyle name="20% - Акцент4 2 11 2 2" xfId="1164"/>
    <cellStyle name="20% - Акцент4 2 11 2 2 2" xfId="31669"/>
    <cellStyle name="20% - Акцент4 2 11 2 3" xfId="31670"/>
    <cellStyle name="20% - Акцент4 2 11 3" xfId="1165"/>
    <cellStyle name="20% - Акцент4 2 11 3 2" xfId="31671"/>
    <cellStyle name="20% - Акцент4 2 11 4" xfId="31672"/>
    <cellStyle name="20% - Акцент4 2 12" xfId="1166"/>
    <cellStyle name="20% - Акцент4 2 12 2" xfId="1167"/>
    <cellStyle name="20% - Акцент4 2 12 2 2" xfId="1168"/>
    <cellStyle name="20% - Акцент4 2 12 2 2 2" xfId="31673"/>
    <cellStyle name="20% - Акцент4 2 12 2 3" xfId="31674"/>
    <cellStyle name="20% - Акцент4 2 12 3" xfId="1169"/>
    <cellStyle name="20% - Акцент4 2 12 3 2" xfId="31675"/>
    <cellStyle name="20% - Акцент4 2 12 4" xfId="31676"/>
    <cellStyle name="20% - Акцент4 2 13" xfId="1170"/>
    <cellStyle name="20% - Акцент4 2 13 2" xfId="1171"/>
    <cellStyle name="20% - Акцент4 2 13 2 2" xfId="1172"/>
    <cellStyle name="20% - Акцент4 2 13 2 2 2" xfId="31677"/>
    <cellStyle name="20% - Акцент4 2 13 2 3" xfId="31678"/>
    <cellStyle name="20% - Акцент4 2 13 3" xfId="1173"/>
    <cellStyle name="20% - Акцент4 2 13 3 2" xfId="31679"/>
    <cellStyle name="20% - Акцент4 2 13 4" xfId="31680"/>
    <cellStyle name="20% - Акцент4 2 14" xfId="1174"/>
    <cellStyle name="20% - Акцент4 2 14 2" xfId="1175"/>
    <cellStyle name="20% - Акцент4 2 14 2 2" xfId="1176"/>
    <cellStyle name="20% - Акцент4 2 14 2 2 2" xfId="31681"/>
    <cellStyle name="20% - Акцент4 2 14 2 3" xfId="31682"/>
    <cellStyle name="20% - Акцент4 2 14 3" xfId="1177"/>
    <cellStyle name="20% - Акцент4 2 14 3 2" xfId="31683"/>
    <cellStyle name="20% - Акцент4 2 14 4" xfId="31684"/>
    <cellStyle name="20% - Акцент4 2 15" xfId="1178"/>
    <cellStyle name="20% - Акцент4 2 15 2" xfId="1179"/>
    <cellStyle name="20% - Акцент4 2 15 2 2" xfId="1180"/>
    <cellStyle name="20% - Акцент4 2 15 2 2 2" xfId="31685"/>
    <cellStyle name="20% - Акцент4 2 15 2 3" xfId="31686"/>
    <cellStyle name="20% - Акцент4 2 15 3" xfId="1181"/>
    <cellStyle name="20% - Акцент4 2 15 3 2" xfId="31687"/>
    <cellStyle name="20% - Акцент4 2 15 4" xfId="31688"/>
    <cellStyle name="20% - Акцент4 2 16" xfId="1182"/>
    <cellStyle name="20% - Акцент4 2 16 2" xfId="1183"/>
    <cellStyle name="20% - Акцент4 2 16 2 2" xfId="1184"/>
    <cellStyle name="20% - Акцент4 2 16 2 2 2" xfId="31689"/>
    <cellStyle name="20% - Акцент4 2 16 2 3" xfId="31690"/>
    <cellStyle name="20% - Акцент4 2 16 3" xfId="1185"/>
    <cellStyle name="20% - Акцент4 2 16 3 2" xfId="31691"/>
    <cellStyle name="20% - Акцент4 2 16 4" xfId="31692"/>
    <cellStyle name="20% - Акцент4 2 17" xfId="1186"/>
    <cellStyle name="20% - Акцент4 2 17 2" xfId="1187"/>
    <cellStyle name="20% - Акцент4 2 17 2 2" xfId="1188"/>
    <cellStyle name="20% - Акцент4 2 17 2 2 2" xfId="31693"/>
    <cellStyle name="20% - Акцент4 2 17 2 3" xfId="31694"/>
    <cellStyle name="20% - Акцент4 2 17 3" xfId="1189"/>
    <cellStyle name="20% - Акцент4 2 17 3 2" xfId="31695"/>
    <cellStyle name="20% - Акцент4 2 17 4" xfId="31696"/>
    <cellStyle name="20% - Акцент4 2 18" xfId="1190"/>
    <cellStyle name="20% - Акцент4 2 18 2" xfId="1191"/>
    <cellStyle name="20% - Акцент4 2 18 2 2" xfId="1192"/>
    <cellStyle name="20% - Акцент4 2 18 2 2 2" xfId="31697"/>
    <cellStyle name="20% - Акцент4 2 18 2 3" xfId="31698"/>
    <cellStyle name="20% - Акцент4 2 18 3" xfId="1193"/>
    <cellStyle name="20% - Акцент4 2 18 3 2" xfId="31699"/>
    <cellStyle name="20% - Акцент4 2 18 4" xfId="31700"/>
    <cellStyle name="20% - Акцент4 2 19" xfId="1194"/>
    <cellStyle name="20% - Акцент4 2 19 2" xfId="1195"/>
    <cellStyle name="20% - Акцент4 2 19 2 2" xfId="1196"/>
    <cellStyle name="20% - Акцент4 2 19 2 2 2" xfId="31701"/>
    <cellStyle name="20% - Акцент4 2 19 2 3" xfId="31702"/>
    <cellStyle name="20% - Акцент4 2 19 3" xfId="1197"/>
    <cellStyle name="20% - Акцент4 2 19 3 2" xfId="31703"/>
    <cellStyle name="20% - Акцент4 2 19 4" xfId="31704"/>
    <cellStyle name="20% - Акцент4 2 2" xfId="1198"/>
    <cellStyle name="20% - Акцент4 2 2 2" xfId="31705"/>
    <cellStyle name="20% - Акцент4 2 2 3" xfId="60343"/>
    <cellStyle name="20% - Акцент4 2 20" xfId="1199"/>
    <cellStyle name="20% - Акцент4 2 20 2" xfId="1200"/>
    <cellStyle name="20% - Акцент4 2 20 2 2" xfId="1201"/>
    <cellStyle name="20% - Акцент4 2 20 2 2 2" xfId="31706"/>
    <cellStyle name="20% - Акцент4 2 20 2 3" xfId="31707"/>
    <cellStyle name="20% - Акцент4 2 20 3" xfId="1202"/>
    <cellStyle name="20% - Акцент4 2 20 3 2" xfId="31708"/>
    <cellStyle name="20% - Акцент4 2 20 4" xfId="31709"/>
    <cellStyle name="20% - Акцент4 2 21" xfId="1203"/>
    <cellStyle name="20% - Акцент4 2 21 2" xfId="1204"/>
    <cellStyle name="20% - Акцент4 2 21 2 2" xfId="1205"/>
    <cellStyle name="20% - Акцент4 2 21 2 2 2" xfId="31710"/>
    <cellStyle name="20% - Акцент4 2 21 2 3" xfId="31711"/>
    <cellStyle name="20% - Акцент4 2 21 3" xfId="1206"/>
    <cellStyle name="20% - Акцент4 2 21 3 2" xfId="31712"/>
    <cellStyle name="20% - Акцент4 2 21 4" xfId="31713"/>
    <cellStyle name="20% - Акцент4 2 22" xfId="1207"/>
    <cellStyle name="20% - Акцент4 2 22 2" xfId="1208"/>
    <cellStyle name="20% - Акцент4 2 22 2 2" xfId="1209"/>
    <cellStyle name="20% - Акцент4 2 22 2 2 2" xfId="31714"/>
    <cellStyle name="20% - Акцент4 2 22 2 3" xfId="31715"/>
    <cellStyle name="20% - Акцент4 2 22 3" xfId="1210"/>
    <cellStyle name="20% - Акцент4 2 22 3 2" xfId="31716"/>
    <cellStyle name="20% - Акцент4 2 22 4" xfId="31717"/>
    <cellStyle name="20% - Акцент4 2 23" xfId="1211"/>
    <cellStyle name="20% - Акцент4 2 23 2" xfId="1212"/>
    <cellStyle name="20% - Акцент4 2 23 2 2" xfId="1213"/>
    <cellStyle name="20% - Акцент4 2 23 2 2 2" xfId="31718"/>
    <cellStyle name="20% - Акцент4 2 23 2 3" xfId="31719"/>
    <cellStyle name="20% - Акцент4 2 23 3" xfId="1214"/>
    <cellStyle name="20% - Акцент4 2 23 3 2" xfId="31720"/>
    <cellStyle name="20% - Акцент4 2 23 4" xfId="31721"/>
    <cellStyle name="20% - Акцент4 2 24" xfId="1215"/>
    <cellStyle name="20% - Акцент4 2 24 2" xfId="1216"/>
    <cellStyle name="20% - Акцент4 2 24 2 2" xfId="1217"/>
    <cellStyle name="20% - Акцент4 2 24 2 2 2" xfId="31722"/>
    <cellStyle name="20% - Акцент4 2 24 2 3" xfId="31723"/>
    <cellStyle name="20% - Акцент4 2 24 3" xfId="1218"/>
    <cellStyle name="20% - Акцент4 2 24 3 2" xfId="31724"/>
    <cellStyle name="20% - Акцент4 2 24 4" xfId="31725"/>
    <cellStyle name="20% - Акцент4 2 25" xfId="31726"/>
    <cellStyle name="20% - Акцент4 2 26" xfId="60344"/>
    <cellStyle name="20% - Акцент4 2 3" xfId="1219"/>
    <cellStyle name="20% - Акцент4 2 3 2" xfId="1220"/>
    <cellStyle name="20% - Акцент4 2 3 2 2" xfId="1221"/>
    <cellStyle name="20% - Акцент4 2 3 2 2 2" xfId="31727"/>
    <cellStyle name="20% - Акцент4 2 3 2 3" xfId="31728"/>
    <cellStyle name="20% - Акцент4 2 3 3" xfId="1222"/>
    <cellStyle name="20% - Акцент4 2 3 3 2" xfId="31729"/>
    <cellStyle name="20% - Акцент4 2 3 4" xfId="31730"/>
    <cellStyle name="20% - Акцент4 2 3 5" xfId="60345"/>
    <cellStyle name="20% - Акцент4 2 4" xfId="1223"/>
    <cellStyle name="20% - Акцент4 2 4 2" xfId="1224"/>
    <cellStyle name="20% - Акцент4 2 4 2 2" xfId="1225"/>
    <cellStyle name="20% - Акцент4 2 4 2 2 2" xfId="31731"/>
    <cellStyle name="20% - Акцент4 2 4 2 3" xfId="31732"/>
    <cellStyle name="20% - Акцент4 2 4 3" xfId="1226"/>
    <cellStyle name="20% - Акцент4 2 4 3 2" xfId="31733"/>
    <cellStyle name="20% - Акцент4 2 4 4" xfId="31734"/>
    <cellStyle name="20% - Акцент4 2 4 5" xfId="60346"/>
    <cellStyle name="20% - Акцент4 2 5" xfId="1227"/>
    <cellStyle name="20% - Акцент4 2 5 2" xfId="1228"/>
    <cellStyle name="20% - Акцент4 2 5 2 2" xfId="1229"/>
    <cellStyle name="20% - Акцент4 2 5 2 2 2" xfId="31735"/>
    <cellStyle name="20% - Акцент4 2 5 2 3" xfId="31736"/>
    <cellStyle name="20% - Акцент4 2 5 3" xfId="1230"/>
    <cellStyle name="20% - Акцент4 2 5 3 2" xfId="31737"/>
    <cellStyle name="20% - Акцент4 2 5 4" xfId="31738"/>
    <cellStyle name="20% - Акцент4 2 5 5" xfId="60347"/>
    <cellStyle name="20% - Акцент4 2 6" xfId="1231"/>
    <cellStyle name="20% - Акцент4 2 6 2" xfId="1232"/>
    <cellStyle name="20% - Акцент4 2 6 2 2" xfId="1233"/>
    <cellStyle name="20% - Акцент4 2 6 2 2 2" xfId="31739"/>
    <cellStyle name="20% - Акцент4 2 6 2 3" xfId="31740"/>
    <cellStyle name="20% - Акцент4 2 6 3" xfId="1234"/>
    <cellStyle name="20% - Акцент4 2 6 3 2" xfId="31741"/>
    <cellStyle name="20% - Акцент4 2 6 4" xfId="31742"/>
    <cellStyle name="20% - Акцент4 2 7" xfId="1235"/>
    <cellStyle name="20% - Акцент4 2 7 2" xfId="1236"/>
    <cellStyle name="20% - Акцент4 2 7 2 2" xfId="1237"/>
    <cellStyle name="20% - Акцент4 2 7 2 2 2" xfId="31743"/>
    <cellStyle name="20% - Акцент4 2 7 2 3" xfId="31744"/>
    <cellStyle name="20% - Акцент4 2 7 3" xfId="1238"/>
    <cellStyle name="20% - Акцент4 2 7 3 2" xfId="31745"/>
    <cellStyle name="20% - Акцент4 2 7 4" xfId="31746"/>
    <cellStyle name="20% - Акцент4 2 8" xfId="1239"/>
    <cellStyle name="20% - Акцент4 2 8 2" xfId="1240"/>
    <cellStyle name="20% - Акцент4 2 8 2 2" xfId="1241"/>
    <cellStyle name="20% - Акцент4 2 8 2 2 2" xfId="31747"/>
    <cellStyle name="20% - Акцент4 2 8 2 3" xfId="31748"/>
    <cellStyle name="20% - Акцент4 2 8 3" xfId="1242"/>
    <cellStyle name="20% - Акцент4 2 8 3 2" xfId="31749"/>
    <cellStyle name="20% - Акцент4 2 8 4" xfId="31750"/>
    <cellStyle name="20% - Акцент4 2 9" xfId="1243"/>
    <cellStyle name="20% - Акцент4 2 9 2" xfId="1244"/>
    <cellStyle name="20% - Акцент4 2 9 2 2" xfId="1245"/>
    <cellStyle name="20% - Акцент4 2 9 2 2 2" xfId="31751"/>
    <cellStyle name="20% - Акцент4 2 9 2 3" xfId="31752"/>
    <cellStyle name="20% - Акцент4 2 9 3" xfId="1246"/>
    <cellStyle name="20% - Акцент4 2 9 3 2" xfId="31753"/>
    <cellStyle name="20% - Акцент4 2 9 4" xfId="31754"/>
    <cellStyle name="20% - Акцент4 20" xfId="60348"/>
    <cellStyle name="20% - Акцент4 3" xfId="1247"/>
    <cellStyle name="20% - Акцент4 3 10" xfId="1248"/>
    <cellStyle name="20% - Акцент4 3 10 2" xfId="1249"/>
    <cellStyle name="20% - Акцент4 3 10 2 2" xfId="1250"/>
    <cellStyle name="20% - Акцент4 3 10 2 2 2" xfId="31755"/>
    <cellStyle name="20% - Акцент4 3 10 2 3" xfId="31756"/>
    <cellStyle name="20% - Акцент4 3 10 3" xfId="1251"/>
    <cellStyle name="20% - Акцент4 3 10 3 2" xfId="31757"/>
    <cellStyle name="20% - Акцент4 3 10 4" xfId="31758"/>
    <cellStyle name="20% - Акцент4 3 11" xfId="1252"/>
    <cellStyle name="20% - Акцент4 3 11 2" xfId="1253"/>
    <cellStyle name="20% - Акцент4 3 11 2 2" xfId="1254"/>
    <cellStyle name="20% - Акцент4 3 11 2 2 2" xfId="31759"/>
    <cellStyle name="20% - Акцент4 3 11 2 3" xfId="31760"/>
    <cellStyle name="20% - Акцент4 3 11 3" xfId="1255"/>
    <cellStyle name="20% - Акцент4 3 11 3 2" xfId="31761"/>
    <cellStyle name="20% - Акцент4 3 11 4" xfId="31762"/>
    <cellStyle name="20% - Акцент4 3 12" xfId="1256"/>
    <cellStyle name="20% - Акцент4 3 12 2" xfId="1257"/>
    <cellStyle name="20% - Акцент4 3 12 2 2" xfId="1258"/>
    <cellStyle name="20% - Акцент4 3 12 2 2 2" xfId="31763"/>
    <cellStyle name="20% - Акцент4 3 12 2 3" xfId="31764"/>
    <cellStyle name="20% - Акцент4 3 12 3" xfId="1259"/>
    <cellStyle name="20% - Акцент4 3 12 3 2" xfId="31765"/>
    <cellStyle name="20% - Акцент4 3 12 4" xfId="31766"/>
    <cellStyle name="20% - Акцент4 3 13" xfId="1260"/>
    <cellStyle name="20% - Акцент4 3 13 2" xfId="1261"/>
    <cellStyle name="20% - Акцент4 3 13 2 2" xfId="1262"/>
    <cellStyle name="20% - Акцент4 3 13 2 2 2" xfId="31767"/>
    <cellStyle name="20% - Акцент4 3 13 2 3" xfId="31768"/>
    <cellStyle name="20% - Акцент4 3 13 3" xfId="1263"/>
    <cellStyle name="20% - Акцент4 3 13 3 2" xfId="31769"/>
    <cellStyle name="20% - Акцент4 3 13 4" xfId="31770"/>
    <cellStyle name="20% - Акцент4 3 14" xfId="1264"/>
    <cellStyle name="20% - Акцент4 3 14 2" xfId="1265"/>
    <cellStyle name="20% - Акцент4 3 14 2 2" xfId="1266"/>
    <cellStyle name="20% - Акцент4 3 14 2 2 2" xfId="31771"/>
    <cellStyle name="20% - Акцент4 3 14 2 3" xfId="31772"/>
    <cellStyle name="20% - Акцент4 3 14 3" xfId="1267"/>
    <cellStyle name="20% - Акцент4 3 14 3 2" xfId="31773"/>
    <cellStyle name="20% - Акцент4 3 14 4" xfId="31774"/>
    <cellStyle name="20% - Акцент4 3 15" xfId="1268"/>
    <cellStyle name="20% - Акцент4 3 15 2" xfId="1269"/>
    <cellStyle name="20% - Акцент4 3 15 2 2" xfId="1270"/>
    <cellStyle name="20% - Акцент4 3 15 2 2 2" xfId="31775"/>
    <cellStyle name="20% - Акцент4 3 15 2 3" xfId="31776"/>
    <cellStyle name="20% - Акцент4 3 15 3" xfId="1271"/>
    <cellStyle name="20% - Акцент4 3 15 3 2" xfId="31777"/>
    <cellStyle name="20% - Акцент4 3 15 4" xfId="31778"/>
    <cellStyle name="20% - Акцент4 3 16" xfId="1272"/>
    <cellStyle name="20% - Акцент4 3 16 2" xfId="1273"/>
    <cellStyle name="20% - Акцент4 3 16 2 2" xfId="1274"/>
    <cellStyle name="20% - Акцент4 3 16 2 2 2" xfId="31779"/>
    <cellStyle name="20% - Акцент4 3 16 2 3" xfId="31780"/>
    <cellStyle name="20% - Акцент4 3 16 3" xfId="1275"/>
    <cellStyle name="20% - Акцент4 3 16 3 2" xfId="31781"/>
    <cellStyle name="20% - Акцент4 3 16 4" xfId="31782"/>
    <cellStyle name="20% - Акцент4 3 17" xfId="1276"/>
    <cellStyle name="20% - Акцент4 3 17 2" xfId="1277"/>
    <cellStyle name="20% - Акцент4 3 17 2 2" xfId="1278"/>
    <cellStyle name="20% - Акцент4 3 17 2 2 2" xfId="31783"/>
    <cellStyle name="20% - Акцент4 3 17 2 3" xfId="31784"/>
    <cellStyle name="20% - Акцент4 3 17 3" xfId="1279"/>
    <cellStyle name="20% - Акцент4 3 17 3 2" xfId="31785"/>
    <cellStyle name="20% - Акцент4 3 17 4" xfId="31786"/>
    <cellStyle name="20% - Акцент4 3 18" xfId="1280"/>
    <cellStyle name="20% - Акцент4 3 18 2" xfId="1281"/>
    <cellStyle name="20% - Акцент4 3 18 2 2" xfId="1282"/>
    <cellStyle name="20% - Акцент4 3 18 2 2 2" xfId="31787"/>
    <cellStyle name="20% - Акцент4 3 18 2 3" xfId="31788"/>
    <cellStyle name="20% - Акцент4 3 18 3" xfId="1283"/>
    <cellStyle name="20% - Акцент4 3 18 3 2" xfId="31789"/>
    <cellStyle name="20% - Акцент4 3 18 4" xfId="31790"/>
    <cellStyle name="20% - Акцент4 3 19" xfId="1284"/>
    <cellStyle name="20% - Акцент4 3 19 2" xfId="1285"/>
    <cellStyle name="20% - Акцент4 3 19 2 2" xfId="1286"/>
    <cellStyle name="20% - Акцент4 3 19 2 2 2" xfId="31791"/>
    <cellStyle name="20% - Акцент4 3 19 2 3" xfId="31792"/>
    <cellStyle name="20% - Акцент4 3 19 3" xfId="1287"/>
    <cellStyle name="20% - Акцент4 3 19 3 2" xfId="31793"/>
    <cellStyle name="20% - Акцент4 3 19 4" xfId="31794"/>
    <cellStyle name="20% - Акцент4 3 2" xfId="1288"/>
    <cellStyle name="20% - Акцент4 3 2 2" xfId="31795"/>
    <cellStyle name="20% - Акцент4 3 20" xfId="1289"/>
    <cellStyle name="20% - Акцент4 3 20 2" xfId="1290"/>
    <cellStyle name="20% - Акцент4 3 20 2 2" xfId="1291"/>
    <cellStyle name="20% - Акцент4 3 20 2 2 2" xfId="31796"/>
    <cellStyle name="20% - Акцент4 3 20 2 3" xfId="31797"/>
    <cellStyle name="20% - Акцент4 3 20 3" xfId="1292"/>
    <cellStyle name="20% - Акцент4 3 20 3 2" xfId="31798"/>
    <cellStyle name="20% - Акцент4 3 20 4" xfId="31799"/>
    <cellStyle name="20% - Акцент4 3 21" xfId="1293"/>
    <cellStyle name="20% - Акцент4 3 21 2" xfId="1294"/>
    <cellStyle name="20% - Акцент4 3 21 2 2" xfId="1295"/>
    <cellStyle name="20% - Акцент4 3 21 2 2 2" xfId="31800"/>
    <cellStyle name="20% - Акцент4 3 21 2 3" xfId="31801"/>
    <cellStyle name="20% - Акцент4 3 21 3" xfId="1296"/>
    <cellStyle name="20% - Акцент4 3 21 3 2" xfId="31802"/>
    <cellStyle name="20% - Акцент4 3 21 4" xfId="31803"/>
    <cellStyle name="20% - Акцент4 3 22" xfId="1297"/>
    <cellStyle name="20% - Акцент4 3 22 2" xfId="1298"/>
    <cellStyle name="20% - Акцент4 3 22 2 2" xfId="1299"/>
    <cellStyle name="20% - Акцент4 3 22 2 2 2" xfId="31804"/>
    <cellStyle name="20% - Акцент4 3 22 2 3" xfId="31805"/>
    <cellStyle name="20% - Акцент4 3 22 3" xfId="1300"/>
    <cellStyle name="20% - Акцент4 3 22 3 2" xfId="31806"/>
    <cellStyle name="20% - Акцент4 3 22 4" xfId="31807"/>
    <cellStyle name="20% - Акцент4 3 23" xfId="1301"/>
    <cellStyle name="20% - Акцент4 3 23 2" xfId="1302"/>
    <cellStyle name="20% - Акцент4 3 23 2 2" xfId="1303"/>
    <cellStyle name="20% - Акцент4 3 23 2 2 2" xfId="31808"/>
    <cellStyle name="20% - Акцент4 3 23 2 3" xfId="31809"/>
    <cellStyle name="20% - Акцент4 3 23 3" xfId="1304"/>
    <cellStyle name="20% - Акцент4 3 23 3 2" xfId="31810"/>
    <cellStyle name="20% - Акцент4 3 23 4" xfId="31811"/>
    <cellStyle name="20% - Акцент4 3 24" xfId="1305"/>
    <cellStyle name="20% - Акцент4 3 24 2" xfId="1306"/>
    <cellStyle name="20% - Акцент4 3 24 2 2" xfId="1307"/>
    <cellStyle name="20% - Акцент4 3 24 2 2 2" xfId="31812"/>
    <cellStyle name="20% - Акцент4 3 24 2 3" xfId="31813"/>
    <cellStyle name="20% - Акцент4 3 24 3" xfId="1308"/>
    <cellStyle name="20% - Акцент4 3 24 3 2" xfId="31814"/>
    <cellStyle name="20% - Акцент4 3 24 4" xfId="31815"/>
    <cellStyle name="20% - Акцент4 3 25" xfId="31816"/>
    <cellStyle name="20% - Акцент4 3 3" xfId="1309"/>
    <cellStyle name="20% - Акцент4 3 3 2" xfId="1310"/>
    <cellStyle name="20% - Акцент4 3 3 2 2" xfId="1311"/>
    <cellStyle name="20% - Акцент4 3 3 2 2 2" xfId="31817"/>
    <cellStyle name="20% - Акцент4 3 3 2 3" xfId="31818"/>
    <cellStyle name="20% - Акцент4 3 3 3" xfId="1312"/>
    <cellStyle name="20% - Акцент4 3 3 3 2" xfId="31819"/>
    <cellStyle name="20% - Акцент4 3 3 4" xfId="31820"/>
    <cellStyle name="20% - Акцент4 3 4" xfId="1313"/>
    <cellStyle name="20% - Акцент4 3 4 2" xfId="1314"/>
    <cellStyle name="20% - Акцент4 3 4 2 2" xfId="1315"/>
    <cellStyle name="20% - Акцент4 3 4 2 2 2" xfId="31821"/>
    <cellStyle name="20% - Акцент4 3 4 2 3" xfId="31822"/>
    <cellStyle name="20% - Акцент4 3 4 3" xfId="1316"/>
    <cellStyle name="20% - Акцент4 3 4 3 2" xfId="31823"/>
    <cellStyle name="20% - Акцент4 3 4 4" xfId="31824"/>
    <cellStyle name="20% - Акцент4 3 5" xfId="1317"/>
    <cellStyle name="20% - Акцент4 3 5 2" xfId="1318"/>
    <cellStyle name="20% - Акцент4 3 5 2 2" xfId="1319"/>
    <cellStyle name="20% - Акцент4 3 5 2 2 2" xfId="31825"/>
    <cellStyle name="20% - Акцент4 3 5 2 3" xfId="31826"/>
    <cellStyle name="20% - Акцент4 3 5 3" xfId="1320"/>
    <cellStyle name="20% - Акцент4 3 5 3 2" xfId="31827"/>
    <cellStyle name="20% - Акцент4 3 5 4" xfId="31828"/>
    <cellStyle name="20% - Акцент4 3 6" xfId="1321"/>
    <cellStyle name="20% - Акцент4 3 6 2" xfId="1322"/>
    <cellStyle name="20% - Акцент4 3 6 2 2" xfId="1323"/>
    <cellStyle name="20% - Акцент4 3 6 2 2 2" xfId="31829"/>
    <cellStyle name="20% - Акцент4 3 6 2 3" xfId="31830"/>
    <cellStyle name="20% - Акцент4 3 6 3" xfId="1324"/>
    <cellStyle name="20% - Акцент4 3 6 3 2" xfId="31831"/>
    <cellStyle name="20% - Акцент4 3 6 4" xfId="31832"/>
    <cellStyle name="20% - Акцент4 3 7" xfId="1325"/>
    <cellStyle name="20% - Акцент4 3 7 2" xfId="1326"/>
    <cellStyle name="20% - Акцент4 3 7 2 2" xfId="1327"/>
    <cellStyle name="20% - Акцент4 3 7 2 2 2" xfId="31833"/>
    <cellStyle name="20% - Акцент4 3 7 2 3" xfId="31834"/>
    <cellStyle name="20% - Акцент4 3 7 3" xfId="1328"/>
    <cellStyle name="20% - Акцент4 3 7 3 2" xfId="31835"/>
    <cellStyle name="20% - Акцент4 3 7 4" xfId="31836"/>
    <cellStyle name="20% - Акцент4 3 8" xfId="1329"/>
    <cellStyle name="20% - Акцент4 3 8 2" xfId="1330"/>
    <cellStyle name="20% - Акцент4 3 8 2 2" xfId="1331"/>
    <cellStyle name="20% - Акцент4 3 8 2 2 2" xfId="31837"/>
    <cellStyle name="20% - Акцент4 3 8 2 3" xfId="31838"/>
    <cellStyle name="20% - Акцент4 3 8 3" xfId="1332"/>
    <cellStyle name="20% - Акцент4 3 8 3 2" xfId="31839"/>
    <cellStyle name="20% - Акцент4 3 8 4" xfId="31840"/>
    <cellStyle name="20% - Акцент4 3 9" xfId="1333"/>
    <cellStyle name="20% - Акцент4 3 9 2" xfId="1334"/>
    <cellStyle name="20% - Акцент4 3 9 2 2" xfId="1335"/>
    <cellStyle name="20% - Акцент4 3 9 2 2 2" xfId="31841"/>
    <cellStyle name="20% - Акцент4 3 9 2 3" xfId="31842"/>
    <cellStyle name="20% - Акцент4 3 9 3" xfId="1336"/>
    <cellStyle name="20% - Акцент4 3 9 3 2" xfId="31843"/>
    <cellStyle name="20% - Акцент4 3 9 4" xfId="31844"/>
    <cellStyle name="20% - Акцент4 4" xfId="1337"/>
    <cellStyle name="20% - Акцент4 4 10" xfId="1338"/>
    <cellStyle name="20% - Акцент4 4 10 2" xfId="1339"/>
    <cellStyle name="20% - Акцент4 4 10 2 2" xfId="1340"/>
    <cellStyle name="20% - Акцент4 4 10 2 2 2" xfId="31845"/>
    <cellStyle name="20% - Акцент4 4 10 2 3" xfId="31846"/>
    <cellStyle name="20% - Акцент4 4 10 3" xfId="1341"/>
    <cellStyle name="20% - Акцент4 4 10 3 2" xfId="31847"/>
    <cellStyle name="20% - Акцент4 4 10 4" xfId="31848"/>
    <cellStyle name="20% - Акцент4 4 11" xfId="1342"/>
    <cellStyle name="20% - Акцент4 4 11 2" xfId="1343"/>
    <cellStyle name="20% - Акцент4 4 11 2 2" xfId="1344"/>
    <cellStyle name="20% - Акцент4 4 11 2 2 2" xfId="31849"/>
    <cellStyle name="20% - Акцент4 4 11 2 3" xfId="31850"/>
    <cellStyle name="20% - Акцент4 4 11 3" xfId="1345"/>
    <cellStyle name="20% - Акцент4 4 11 3 2" xfId="31851"/>
    <cellStyle name="20% - Акцент4 4 11 4" xfId="31852"/>
    <cellStyle name="20% - Акцент4 4 12" xfId="1346"/>
    <cellStyle name="20% - Акцент4 4 12 2" xfId="1347"/>
    <cellStyle name="20% - Акцент4 4 12 2 2" xfId="1348"/>
    <cellStyle name="20% - Акцент4 4 12 2 2 2" xfId="31853"/>
    <cellStyle name="20% - Акцент4 4 12 2 3" xfId="31854"/>
    <cellStyle name="20% - Акцент4 4 12 3" xfId="1349"/>
    <cellStyle name="20% - Акцент4 4 12 3 2" xfId="31855"/>
    <cellStyle name="20% - Акцент4 4 12 4" xfId="31856"/>
    <cellStyle name="20% - Акцент4 4 13" xfId="1350"/>
    <cellStyle name="20% - Акцент4 4 13 2" xfId="1351"/>
    <cellStyle name="20% - Акцент4 4 13 2 2" xfId="1352"/>
    <cellStyle name="20% - Акцент4 4 13 2 2 2" xfId="31857"/>
    <cellStyle name="20% - Акцент4 4 13 2 3" xfId="31858"/>
    <cellStyle name="20% - Акцент4 4 13 3" xfId="1353"/>
    <cellStyle name="20% - Акцент4 4 13 3 2" xfId="31859"/>
    <cellStyle name="20% - Акцент4 4 13 4" xfId="31860"/>
    <cellStyle name="20% - Акцент4 4 14" xfId="1354"/>
    <cellStyle name="20% - Акцент4 4 14 2" xfId="1355"/>
    <cellStyle name="20% - Акцент4 4 14 2 2" xfId="1356"/>
    <cellStyle name="20% - Акцент4 4 14 2 2 2" xfId="31861"/>
    <cellStyle name="20% - Акцент4 4 14 2 3" xfId="31862"/>
    <cellStyle name="20% - Акцент4 4 14 3" xfId="1357"/>
    <cellStyle name="20% - Акцент4 4 14 3 2" xfId="31863"/>
    <cellStyle name="20% - Акцент4 4 14 4" xfId="31864"/>
    <cellStyle name="20% - Акцент4 4 15" xfId="1358"/>
    <cellStyle name="20% - Акцент4 4 15 2" xfId="1359"/>
    <cellStyle name="20% - Акцент4 4 15 2 2" xfId="1360"/>
    <cellStyle name="20% - Акцент4 4 15 2 2 2" xfId="31865"/>
    <cellStyle name="20% - Акцент4 4 15 2 3" xfId="31866"/>
    <cellStyle name="20% - Акцент4 4 15 3" xfId="1361"/>
    <cellStyle name="20% - Акцент4 4 15 3 2" xfId="31867"/>
    <cellStyle name="20% - Акцент4 4 15 4" xfId="31868"/>
    <cellStyle name="20% - Акцент4 4 16" xfId="1362"/>
    <cellStyle name="20% - Акцент4 4 16 2" xfId="1363"/>
    <cellStyle name="20% - Акцент4 4 16 2 2" xfId="1364"/>
    <cellStyle name="20% - Акцент4 4 16 2 2 2" xfId="31869"/>
    <cellStyle name="20% - Акцент4 4 16 2 3" xfId="31870"/>
    <cellStyle name="20% - Акцент4 4 16 3" xfId="1365"/>
    <cellStyle name="20% - Акцент4 4 16 3 2" xfId="31871"/>
    <cellStyle name="20% - Акцент4 4 16 4" xfId="31872"/>
    <cellStyle name="20% - Акцент4 4 17" xfId="1366"/>
    <cellStyle name="20% - Акцент4 4 17 2" xfId="1367"/>
    <cellStyle name="20% - Акцент4 4 17 2 2" xfId="1368"/>
    <cellStyle name="20% - Акцент4 4 17 2 2 2" xfId="31873"/>
    <cellStyle name="20% - Акцент4 4 17 2 3" xfId="31874"/>
    <cellStyle name="20% - Акцент4 4 17 3" xfId="1369"/>
    <cellStyle name="20% - Акцент4 4 17 3 2" xfId="31875"/>
    <cellStyle name="20% - Акцент4 4 17 4" xfId="31876"/>
    <cellStyle name="20% - Акцент4 4 18" xfId="1370"/>
    <cellStyle name="20% - Акцент4 4 18 2" xfId="1371"/>
    <cellStyle name="20% - Акцент4 4 18 2 2" xfId="1372"/>
    <cellStyle name="20% - Акцент4 4 18 2 2 2" xfId="31877"/>
    <cellStyle name="20% - Акцент4 4 18 2 3" xfId="31878"/>
    <cellStyle name="20% - Акцент4 4 18 3" xfId="1373"/>
    <cellStyle name="20% - Акцент4 4 18 3 2" xfId="31879"/>
    <cellStyle name="20% - Акцент4 4 18 4" xfId="31880"/>
    <cellStyle name="20% - Акцент4 4 19" xfId="1374"/>
    <cellStyle name="20% - Акцент4 4 19 2" xfId="1375"/>
    <cellStyle name="20% - Акцент4 4 19 2 2" xfId="1376"/>
    <cellStyle name="20% - Акцент4 4 19 2 2 2" xfId="31881"/>
    <cellStyle name="20% - Акцент4 4 19 2 3" xfId="31882"/>
    <cellStyle name="20% - Акцент4 4 19 3" xfId="1377"/>
    <cellStyle name="20% - Акцент4 4 19 3 2" xfId="31883"/>
    <cellStyle name="20% - Акцент4 4 19 4" xfId="31884"/>
    <cellStyle name="20% - Акцент4 4 2" xfId="1378"/>
    <cellStyle name="20% - Акцент4 4 2 2" xfId="31885"/>
    <cellStyle name="20% - Акцент4 4 20" xfId="1379"/>
    <cellStyle name="20% - Акцент4 4 20 2" xfId="1380"/>
    <cellStyle name="20% - Акцент4 4 20 2 2" xfId="1381"/>
    <cellStyle name="20% - Акцент4 4 20 2 2 2" xfId="31886"/>
    <cellStyle name="20% - Акцент4 4 20 2 3" xfId="31887"/>
    <cellStyle name="20% - Акцент4 4 20 3" xfId="1382"/>
    <cellStyle name="20% - Акцент4 4 20 3 2" xfId="31888"/>
    <cellStyle name="20% - Акцент4 4 20 4" xfId="31889"/>
    <cellStyle name="20% - Акцент4 4 21" xfId="1383"/>
    <cellStyle name="20% - Акцент4 4 21 2" xfId="1384"/>
    <cellStyle name="20% - Акцент4 4 21 2 2" xfId="1385"/>
    <cellStyle name="20% - Акцент4 4 21 2 2 2" xfId="31890"/>
    <cellStyle name="20% - Акцент4 4 21 2 3" xfId="31891"/>
    <cellStyle name="20% - Акцент4 4 21 3" xfId="1386"/>
    <cellStyle name="20% - Акцент4 4 21 3 2" xfId="31892"/>
    <cellStyle name="20% - Акцент4 4 21 4" xfId="31893"/>
    <cellStyle name="20% - Акцент4 4 22" xfId="1387"/>
    <cellStyle name="20% - Акцент4 4 22 2" xfId="1388"/>
    <cellStyle name="20% - Акцент4 4 22 2 2" xfId="1389"/>
    <cellStyle name="20% - Акцент4 4 22 2 2 2" xfId="31894"/>
    <cellStyle name="20% - Акцент4 4 22 2 3" xfId="31895"/>
    <cellStyle name="20% - Акцент4 4 22 3" xfId="1390"/>
    <cellStyle name="20% - Акцент4 4 22 3 2" xfId="31896"/>
    <cellStyle name="20% - Акцент4 4 22 4" xfId="31897"/>
    <cellStyle name="20% - Акцент4 4 23" xfId="1391"/>
    <cellStyle name="20% - Акцент4 4 23 2" xfId="1392"/>
    <cellStyle name="20% - Акцент4 4 23 2 2" xfId="1393"/>
    <cellStyle name="20% - Акцент4 4 23 2 2 2" xfId="31898"/>
    <cellStyle name="20% - Акцент4 4 23 2 3" xfId="31899"/>
    <cellStyle name="20% - Акцент4 4 23 3" xfId="1394"/>
    <cellStyle name="20% - Акцент4 4 23 3 2" xfId="31900"/>
    <cellStyle name="20% - Акцент4 4 23 4" xfId="31901"/>
    <cellStyle name="20% - Акцент4 4 24" xfId="1395"/>
    <cellStyle name="20% - Акцент4 4 24 2" xfId="1396"/>
    <cellStyle name="20% - Акцент4 4 24 2 2" xfId="1397"/>
    <cellStyle name="20% - Акцент4 4 24 2 2 2" xfId="31902"/>
    <cellStyle name="20% - Акцент4 4 24 2 3" xfId="31903"/>
    <cellStyle name="20% - Акцент4 4 24 3" xfId="1398"/>
    <cellStyle name="20% - Акцент4 4 24 3 2" xfId="31904"/>
    <cellStyle name="20% - Акцент4 4 24 4" xfId="31905"/>
    <cellStyle name="20% - Акцент4 4 25" xfId="31906"/>
    <cellStyle name="20% - Акцент4 4 3" xfId="1399"/>
    <cellStyle name="20% - Акцент4 4 3 2" xfId="1400"/>
    <cellStyle name="20% - Акцент4 4 3 2 2" xfId="1401"/>
    <cellStyle name="20% - Акцент4 4 3 2 2 2" xfId="31907"/>
    <cellStyle name="20% - Акцент4 4 3 2 3" xfId="31908"/>
    <cellStyle name="20% - Акцент4 4 3 3" xfId="1402"/>
    <cellStyle name="20% - Акцент4 4 3 3 2" xfId="31909"/>
    <cellStyle name="20% - Акцент4 4 3 4" xfId="31910"/>
    <cellStyle name="20% - Акцент4 4 4" xfId="1403"/>
    <cellStyle name="20% - Акцент4 4 4 2" xfId="1404"/>
    <cellStyle name="20% - Акцент4 4 4 2 2" xfId="1405"/>
    <cellStyle name="20% - Акцент4 4 4 2 2 2" xfId="31911"/>
    <cellStyle name="20% - Акцент4 4 4 2 3" xfId="31912"/>
    <cellStyle name="20% - Акцент4 4 4 3" xfId="1406"/>
    <cellStyle name="20% - Акцент4 4 4 3 2" xfId="31913"/>
    <cellStyle name="20% - Акцент4 4 4 4" xfId="31914"/>
    <cellStyle name="20% - Акцент4 4 5" xfId="1407"/>
    <cellStyle name="20% - Акцент4 4 5 2" xfId="1408"/>
    <cellStyle name="20% - Акцент4 4 5 2 2" xfId="1409"/>
    <cellStyle name="20% - Акцент4 4 5 2 2 2" xfId="31915"/>
    <cellStyle name="20% - Акцент4 4 5 2 3" xfId="31916"/>
    <cellStyle name="20% - Акцент4 4 5 3" xfId="1410"/>
    <cellStyle name="20% - Акцент4 4 5 3 2" xfId="31917"/>
    <cellStyle name="20% - Акцент4 4 5 4" xfId="31918"/>
    <cellStyle name="20% - Акцент4 4 6" xfId="1411"/>
    <cellStyle name="20% - Акцент4 4 6 2" xfId="1412"/>
    <cellStyle name="20% - Акцент4 4 6 2 2" xfId="1413"/>
    <cellStyle name="20% - Акцент4 4 6 2 2 2" xfId="31919"/>
    <cellStyle name="20% - Акцент4 4 6 2 3" xfId="31920"/>
    <cellStyle name="20% - Акцент4 4 6 3" xfId="1414"/>
    <cellStyle name="20% - Акцент4 4 6 3 2" xfId="31921"/>
    <cellStyle name="20% - Акцент4 4 6 4" xfId="31922"/>
    <cellStyle name="20% - Акцент4 4 7" xfId="1415"/>
    <cellStyle name="20% - Акцент4 4 7 2" xfId="1416"/>
    <cellStyle name="20% - Акцент4 4 7 2 2" xfId="1417"/>
    <cellStyle name="20% - Акцент4 4 7 2 2 2" xfId="31923"/>
    <cellStyle name="20% - Акцент4 4 7 2 3" xfId="31924"/>
    <cellStyle name="20% - Акцент4 4 7 3" xfId="1418"/>
    <cellStyle name="20% - Акцент4 4 7 3 2" xfId="31925"/>
    <cellStyle name="20% - Акцент4 4 7 4" xfId="31926"/>
    <cellStyle name="20% - Акцент4 4 8" xfId="1419"/>
    <cellStyle name="20% - Акцент4 4 8 2" xfId="1420"/>
    <cellStyle name="20% - Акцент4 4 8 2 2" xfId="1421"/>
    <cellStyle name="20% - Акцент4 4 8 2 2 2" xfId="31927"/>
    <cellStyle name="20% - Акцент4 4 8 2 3" xfId="31928"/>
    <cellStyle name="20% - Акцент4 4 8 3" xfId="1422"/>
    <cellStyle name="20% - Акцент4 4 8 3 2" xfId="31929"/>
    <cellStyle name="20% - Акцент4 4 8 4" xfId="31930"/>
    <cellStyle name="20% - Акцент4 4 9" xfId="1423"/>
    <cellStyle name="20% - Акцент4 4 9 2" xfId="1424"/>
    <cellStyle name="20% - Акцент4 4 9 2 2" xfId="1425"/>
    <cellStyle name="20% - Акцент4 4 9 2 2 2" xfId="31931"/>
    <cellStyle name="20% - Акцент4 4 9 2 3" xfId="31932"/>
    <cellStyle name="20% - Акцент4 4 9 3" xfId="1426"/>
    <cellStyle name="20% - Акцент4 4 9 3 2" xfId="31933"/>
    <cellStyle name="20% - Акцент4 4 9 4" xfId="31934"/>
    <cellStyle name="20% - Акцент4 5" xfId="1427"/>
    <cellStyle name="20% - Акцент4 5 2" xfId="1428"/>
    <cellStyle name="20% - Акцент4 5 2 2" xfId="31935"/>
    <cellStyle name="20% - Акцент4 5 3" xfId="31936"/>
    <cellStyle name="20% - Акцент4 6" xfId="1429"/>
    <cellStyle name="20% - Акцент4 6 2" xfId="31937"/>
    <cellStyle name="20% - Акцент4 7" xfId="1430"/>
    <cellStyle name="20% - Акцент4 7 2" xfId="1431"/>
    <cellStyle name="20% - Акцент4 7 2 2" xfId="1432"/>
    <cellStyle name="20% - Акцент4 7 2 2 2" xfId="31938"/>
    <cellStyle name="20% - Акцент4 7 2 3" xfId="31939"/>
    <cellStyle name="20% - Акцент4 7 3" xfId="1433"/>
    <cellStyle name="20% - Акцент4 7 3 2" xfId="31940"/>
    <cellStyle name="20% - Акцент4 7 4" xfId="31941"/>
    <cellStyle name="20% - Акцент4 8" xfId="1434"/>
    <cellStyle name="20% - Акцент4 8 2" xfId="1435"/>
    <cellStyle name="20% - Акцент4 8 2 2" xfId="1436"/>
    <cellStyle name="20% - Акцент4 8 2 2 2" xfId="31942"/>
    <cellStyle name="20% - Акцент4 8 2 3" xfId="31943"/>
    <cellStyle name="20% - Акцент4 8 3" xfId="1437"/>
    <cellStyle name="20% - Акцент4 8 3 2" xfId="31944"/>
    <cellStyle name="20% - Акцент4 8 4" xfId="31945"/>
    <cellStyle name="20% - Акцент4 9" xfId="1438"/>
    <cellStyle name="20% - Акцент4 9 2" xfId="1439"/>
    <cellStyle name="20% - Акцент4 9 2 2" xfId="1440"/>
    <cellStyle name="20% - Акцент4 9 2 2 2" xfId="31946"/>
    <cellStyle name="20% - Акцент4 9 2 3" xfId="31947"/>
    <cellStyle name="20% - Акцент4 9 3" xfId="1441"/>
    <cellStyle name="20% - Акцент4 9 3 2" xfId="31948"/>
    <cellStyle name="20% - Акцент4 9 4" xfId="31949"/>
    <cellStyle name="20% - Акцент5 10" xfId="1442"/>
    <cellStyle name="20% - Акцент5 10 2" xfId="1443"/>
    <cellStyle name="20% - Акцент5 10 2 2" xfId="1444"/>
    <cellStyle name="20% - Акцент5 10 2 2 2" xfId="31950"/>
    <cellStyle name="20% - Акцент5 10 2 3" xfId="31951"/>
    <cellStyle name="20% - Акцент5 10 3" xfId="1445"/>
    <cellStyle name="20% - Акцент5 10 3 2" xfId="31952"/>
    <cellStyle name="20% - Акцент5 10 4" xfId="31953"/>
    <cellStyle name="20% - Акцент5 11" xfId="1446"/>
    <cellStyle name="20% - Акцент5 11 2" xfId="1447"/>
    <cellStyle name="20% - Акцент5 11 2 2" xfId="1448"/>
    <cellStyle name="20% - Акцент5 11 2 2 2" xfId="31954"/>
    <cellStyle name="20% - Акцент5 11 2 3" xfId="31955"/>
    <cellStyle name="20% - Акцент5 11 3" xfId="1449"/>
    <cellStyle name="20% - Акцент5 11 3 2" xfId="31956"/>
    <cellStyle name="20% - Акцент5 11 4" xfId="31957"/>
    <cellStyle name="20% - Акцент5 12" xfId="1450"/>
    <cellStyle name="20% - Акцент5 12 2" xfId="1451"/>
    <cellStyle name="20% - Акцент5 12 2 2" xfId="1452"/>
    <cellStyle name="20% - Акцент5 12 2 2 2" xfId="31958"/>
    <cellStyle name="20% - Акцент5 12 2 3" xfId="31959"/>
    <cellStyle name="20% - Акцент5 12 3" xfId="1453"/>
    <cellStyle name="20% - Акцент5 12 3 2" xfId="31960"/>
    <cellStyle name="20% - Акцент5 12 4" xfId="31961"/>
    <cellStyle name="20% - Акцент5 13" xfId="1454"/>
    <cellStyle name="20% - Акцент5 13 2" xfId="1455"/>
    <cellStyle name="20% - Акцент5 13 2 2" xfId="1456"/>
    <cellStyle name="20% - Акцент5 13 2 2 2" xfId="31962"/>
    <cellStyle name="20% - Акцент5 13 2 3" xfId="31963"/>
    <cellStyle name="20% - Акцент5 13 3" xfId="1457"/>
    <cellStyle name="20% - Акцент5 13 3 2" xfId="31964"/>
    <cellStyle name="20% - Акцент5 13 4" xfId="31965"/>
    <cellStyle name="20% - Акцент5 14" xfId="1458"/>
    <cellStyle name="20% - Акцент5 14 2" xfId="1459"/>
    <cellStyle name="20% - Акцент5 14 2 2" xfId="1460"/>
    <cellStyle name="20% - Акцент5 14 2 2 2" xfId="31966"/>
    <cellStyle name="20% - Акцент5 14 2 3" xfId="31967"/>
    <cellStyle name="20% - Акцент5 14 3" xfId="1461"/>
    <cellStyle name="20% - Акцент5 14 3 2" xfId="31968"/>
    <cellStyle name="20% - Акцент5 14 4" xfId="31969"/>
    <cellStyle name="20% - Акцент5 15" xfId="1462"/>
    <cellStyle name="20% - Акцент5 15 2" xfId="1463"/>
    <cellStyle name="20% - Акцент5 15 2 2" xfId="1464"/>
    <cellStyle name="20% - Акцент5 15 2 2 2" xfId="31970"/>
    <cellStyle name="20% - Акцент5 15 2 3" xfId="31971"/>
    <cellStyle name="20% - Акцент5 15 3" xfId="1465"/>
    <cellStyle name="20% - Акцент5 15 3 2" xfId="31972"/>
    <cellStyle name="20% - Акцент5 15 4" xfId="31973"/>
    <cellStyle name="20% - Акцент5 16" xfId="1466"/>
    <cellStyle name="20% - Акцент5 16 2" xfId="1467"/>
    <cellStyle name="20% - Акцент5 16 2 2" xfId="1468"/>
    <cellStyle name="20% - Акцент5 16 2 2 2" xfId="31974"/>
    <cellStyle name="20% - Акцент5 16 2 3" xfId="31975"/>
    <cellStyle name="20% - Акцент5 16 3" xfId="1469"/>
    <cellStyle name="20% - Акцент5 16 3 2" xfId="31976"/>
    <cellStyle name="20% - Акцент5 16 4" xfId="31977"/>
    <cellStyle name="20% - Акцент5 17" xfId="1470"/>
    <cellStyle name="20% - Акцент5 17 2" xfId="1471"/>
    <cellStyle name="20% - Акцент5 17 2 2" xfId="1472"/>
    <cellStyle name="20% - Акцент5 17 2 2 2" xfId="31978"/>
    <cellStyle name="20% - Акцент5 17 2 3" xfId="31979"/>
    <cellStyle name="20% - Акцент5 17 3" xfId="1473"/>
    <cellStyle name="20% - Акцент5 17 3 2" xfId="31980"/>
    <cellStyle name="20% - Акцент5 17 4" xfId="31981"/>
    <cellStyle name="20% - Акцент5 18" xfId="1474"/>
    <cellStyle name="20% - Акцент5 18 2" xfId="1475"/>
    <cellStyle name="20% - Акцент5 18 2 2" xfId="31982"/>
    <cellStyle name="20% - Акцент5 18 3" xfId="31983"/>
    <cellStyle name="20% - Акцент5 19" xfId="1476"/>
    <cellStyle name="20% - Акцент5 19 2" xfId="31984"/>
    <cellStyle name="20% - Акцент5 2" xfId="1477"/>
    <cellStyle name="20% - Акцент5 2 10" xfId="1478"/>
    <cellStyle name="20% - Акцент5 2 10 2" xfId="1479"/>
    <cellStyle name="20% - Акцент5 2 10 2 2" xfId="1480"/>
    <cellStyle name="20% - Акцент5 2 10 2 2 2" xfId="31985"/>
    <cellStyle name="20% - Акцент5 2 10 2 3" xfId="31986"/>
    <cellStyle name="20% - Акцент5 2 10 3" xfId="1481"/>
    <cellStyle name="20% - Акцент5 2 10 3 2" xfId="31987"/>
    <cellStyle name="20% - Акцент5 2 10 4" xfId="31988"/>
    <cellStyle name="20% - Акцент5 2 11" xfId="1482"/>
    <cellStyle name="20% - Акцент5 2 11 2" xfId="1483"/>
    <cellStyle name="20% - Акцент5 2 11 2 2" xfId="1484"/>
    <cellStyle name="20% - Акцент5 2 11 2 2 2" xfId="31989"/>
    <cellStyle name="20% - Акцент5 2 11 2 3" xfId="31990"/>
    <cellStyle name="20% - Акцент5 2 11 3" xfId="1485"/>
    <cellStyle name="20% - Акцент5 2 11 3 2" xfId="31991"/>
    <cellStyle name="20% - Акцент5 2 11 4" xfId="31992"/>
    <cellStyle name="20% - Акцент5 2 12" xfId="1486"/>
    <cellStyle name="20% - Акцент5 2 12 2" xfId="1487"/>
    <cellStyle name="20% - Акцент5 2 12 2 2" xfId="1488"/>
    <cellStyle name="20% - Акцент5 2 12 2 2 2" xfId="31993"/>
    <cellStyle name="20% - Акцент5 2 12 2 3" xfId="31994"/>
    <cellStyle name="20% - Акцент5 2 12 3" xfId="1489"/>
    <cellStyle name="20% - Акцент5 2 12 3 2" xfId="31995"/>
    <cellStyle name="20% - Акцент5 2 12 4" xfId="31996"/>
    <cellStyle name="20% - Акцент5 2 13" xfId="1490"/>
    <cellStyle name="20% - Акцент5 2 13 2" xfId="1491"/>
    <cellStyle name="20% - Акцент5 2 13 2 2" xfId="1492"/>
    <cellStyle name="20% - Акцент5 2 13 2 2 2" xfId="31997"/>
    <cellStyle name="20% - Акцент5 2 13 2 3" xfId="31998"/>
    <cellStyle name="20% - Акцент5 2 13 3" xfId="1493"/>
    <cellStyle name="20% - Акцент5 2 13 3 2" xfId="31999"/>
    <cellStyle name="20% - Акцент5 2 13 4" xfId="32000"/>
    <cellStyle name="20% - Акцент5 2 14" xfId="1494"/>
    <cellStyle name="20% - Акцент5 2 14 2" xfId="1495"/>
    <cellStyle name="20% - Акцент5 2 14 2 2" xfId="1496"/>
    <cellStyle name="20% - Акцент5 2 14 2 2 2" xfId="32001"/>
    <cellStyle name="20% - Акцент5 2 14 2 3" xfId="32002"/>
    <cellStyle name="20% - Акцент5 2 14 3" xfId="1497"/>
    <cellStyle name="20% - Акцент5 2 14 3 2" xfId="32003"/>
    <cellStyle name="20% - Акцент5 2 14 4" xfId="32004"/>
    <cellStyle name="20% - Акцент5 2 15" xfId="1498"/>
    <cellStyle name="20% - Акцент5 2 15 2" xfId="1499"/>
    <cellStyle name="20% - Акцент5 2 15 2 2" xfId="1500"/>
    <cellStyle name="20% - Акцент5 2 15 2 2 2" xfId="32005"/>
    <cellStyle name="20% - Акцент5 2 15 2 3" xfId="32006"/>
    <cellStyle name="20% - Акцент5 2 15 3" xfId="1501"/>
    <cellStyle name="20% - Акцент5 2 15 3 2" xfId="32007"/>
    <cellStyle name="20% - Акцент5 2 15 4" xfId="32008"/>
    <cellStyle name="20% - Акцент5 2 16" xfId="1502"/>
    <cellStyle name="20% - Акцент5 2 16 2" xfId="1503"/>
    <cellStyle name="20% - Акцент5 2 16 2 2" xfId="1504"/>
    <cellStyle name="20% - Акцент5 2 16 2 2 2" xfId="32009"/>
    <cellStyle name="20% - Акцент5 2 16 2 3" xfId="32010"/>
    <cellStyle name="20% - Акцент5 2 16 3" xfId="1505"/>
    <cellStyle name="20% - Акцент5 2 16 3 2" xfId="32011"/>
    <cellStyle name="20% - Акцент5 2 16 4" xfId="32012"/>
    <cellStyle name="20% - Акцент5 2 17" xfId="1506"/>
    <cellStyle name="20% - Акцент5 2 17 2" xfId="1507"/>
    <cellStyle name="20% - Акцент5 2 17 2 2" xfId="1508"/>
    <cellStyle name="20% - Акцент5 2 17 2 2 2" xfId="32013"/>
    <cellStyle name="20% - Акцент5 2 17 2 3" xfId="32014"/>
    <cellStyle name="20% - Акцент5 2 17 3" xfId="1509"/>
    <cellStyle name="20% - Акцент5 2 17 3 2" xfId="32015"/>
    <cellStyle name="20% - Акцент5 2 17 4" xfId="32016"/>
    <cellStyle name="20% - Акцент5 2 18" xfId="1510"/>
    <cellStyle name="20% - Акцент5 2 18 2" xfId="1511"/>
    <cellStyle name="20% - Акцент5 2 18 2 2" xfId="1512"/>
    <cellStyle name="20% - Акцент5 2 18 2 2 2" xfId="32017"/>
    <cellStyle name="20% - Акцент5 2 18 2 3" xfId="32018"/>
    <cellStyle name="20% - Акцент5 2 18 3" xfId="1513"/>
    <cellStyle name="20% - Акцент5 2 18 3 2" xfId="32019"/>
    <cellStyle name="20% - Акцент5 2 18 4" xfId="32020"/>
    <cellStyle name="20% - Акцент5 2 19" xfId="1514"/>
    <cellStyle name="20% - Акцент5 2 19 2" xfId="1515"/>
    <cellStyle name="20% - Акцент5 2 19 2 2" xfId="1516"/>
    <cellStyle name="20% - Акцент5 2 19 2 2 2" xfId="32021"/>
    <cellStyle name="20% - Акцент5 2 19 2 3" xfId="32022"/>
    <cellStyle name="20% - Акцент5 2 19 3" xfId="1517"/>
    <cellStyle name="20% - Акцент5 2 19 3 2" xfId="32023"/>
    <cellStyle name="20% - Акцент5 2 19 4" xfId="32024"/>
    <cellStyle name="20% - Акцент5 2 2" xfId="1518"/>
    <cellStyle name="20% - Акцент5 2 2 2" xfId="32025"/>
    <cellStyle name="20% - Акцент5 2 2 3" xfId="60349"/>
    <cellStyle name="20% - Акцент5 2 20" xfId="1519"/>
    <cellStyle name="20% - Акцент5 2 20 2" xfId="1520"/>
    <cellStyle name="20% - Акцент5 2 20 2 2" xfId="1521"/>
    <cellStyle name="20% - Акцент5 2 20 2 2 2" xfId="32026"/>
    <cellStyle name="20% - Акцент5 2 20 2 3" xfId="32027"/>
    <cellStyle name="20% - Акцент5 2 20 3" xfId="1522"/>
    <cellStyle name="20% - Акцент5 2 20 3 2" xfId="32028"/>
    <cellStyle name="20% - Акцент5 2 20 4" xfId="32029"/>
    <cellStyle name="20% - Акцент5 2 21" xfId="1523"/>
    <cellStyle name="20% - Акцент5 2 21 2" xfId="1524"/>
    <cellStyle name="20% - Акцент5 2 21 2 2" xfId="1525"/>
    <cellStyle name="20% - Акцент5 2 21 2 2 2" xfId="32030"/>
    <cellStyle name="20% - Акцент5 2 21 2 3" xfId="32031"/>
    <cellStyle name="20% - Акцент5 2 21 3" xfId="1526"/>
    <cellStyle name="20% - Акцент5 2 21 3 2" xfId="32032"/>
    <cellStyle name="20% - Акцент5 2 21 4" xfId="32033"/>
    <cellStyle name="20% - Акцент5 2 22" xfId="1527"/>
    <cellStyle name="20% - Акцент5 2 22 2" xfId="1528"/>
    <cellStyle name="20% - Акцент5 2 22 2 2" xfId="1529"/>
    <cellStyle name="20% - Акцент5 2 22 2 2 2" xfId="32034"/>
    <cellStyle name="20% - Акцент5 2 22 2 3" xfId="32035"/>
    <cellStyle name="20% - Акцент5 2 22 3" xfId="1530"/>
    <cellStyle name="20% - Акцент5 2 22 3 2" xfId="32036"/>
    <cellStyle name="20% - Акцент5 2 22 4" xfId="32037"/>
    <cellStyle name="20% - Акцент5 2 23" xfId="1531"/>
    <cellStyle name="20% - Акцент5 2 23 2" xfId="1532"/>
    <cellStyle name="20% - Акцент5 2 23 2 2" xfId="1533"/>
    <cellStyle name="20% - Акцент5 2 23 2 2 2" xfId="32038"/>
    <cellStyle name="20% - Акцент5 2 23 2 3" xfId="32039"/>
    <cellStyle name="20% - Акцент5 2 23 3" xfId="1534"/>
    <cellStyle name="20% - Акцент5 2 23 3 2" xfId="32040"/>
    <cellStyle name="20% - Акцент5 2 23 4" xfId="32041"/>
    <cellStyle name="20% - Акцент5 2 24" xfId="1535"/>
    <cellStyle name="20% - Акцент5 2 24 2" xfId="1536"/>
    <cellStyle name="20% - Акцент5 2 24 2 2" xfId="1537"/>
    <cellStyle name="20% - Акцент5 2 24 2 2 2" xfId="32042"/>
    <cellStyle name="20% - Акцент5 2 24 2 3" xfId="32043"/>
    <cellStyle name="20% - Акцент5 2 24 3" xfId="1538"/>
    <cellStyle name="20% - Акцент5 2 24 3 2" xfId="32044"/>
    <cellStyle name="20% - Акцент5 2 24 4" xfId="32045"/>
    <cellStyle name="20% - Акцент5 2 25" xfId="32046"/>
    <cellStyle name="20% - Акцент5 2 26" xfId="60350"/>
    <cellStyle name="20% - Акцент5 2 3" xfId="1539"/>
    <cellStyle name="20% - Акцент5 2 3 2" xfId="1540"/>
    <cellStyle name="20% - Акцент5 2 3 2 2" xfId="1541"/>
    <cellStyle name="20% - Акцент5 2 3 2 2 2" xfId="32047"/>
    <cellStyle name="20% - Акцент5 2 3 2 3" xfId="32048"/>
    <cellStyle name="20% - Акцент5 2 3 3" xfId="1542"/>
    <cellStyle name="20% - Акцент5 2 3 3 2" xfId="32049"/>
    <cellStyle name="20% - Акцент5 2 3 4" xfId="32050"/>
    <cellStyle name="20% - Акцент5 2 3 5" xfId="60351"/>
    <cellStyle name="20% - Акцент5 2 4" xfId="1543"/>
    <cellStyle name="20% - Акцент5 2 4 2" xfId="1544"/>
    <cellStyle name="20% - Акцент5 2 4 2 2" xfId="1545"/>
    <cellStyle name="20% - Акцент5 2 4 2 2 2" xfId="32051"/>
    <cellStyle name="20% - Акцент5 2 4 2 3" xfId="32052"/>
    <cellStyle name="20% - Акцент5 2 4 3" xfId="1546"/>
    <cellStyle name="20% - Акцент5 2 4 3 2" xfId="32053"/>
    <cellStyle name="20% - Акцент5 2 4 4" xfId="32054"/>
    <cellStyle name="20% - Акцент5 2 4 5" xfId="60352"/>
    <cellStyle name="20% - Акцент5 2 5" xfId="1547"/>
    <cellStyle name="20% - Акцент5 2 5 2" xfId="1548"/>
    <cellStyle name="20% - Акцент5 2 5 2 2" xfId="1549"/>
    <cellStyle name="20% - Акцент5 2 5 2 2 2" xfId="32055"/>
    <cellStyle name="20% - Акцент5 2 5 2 3" xfId="32056"/>
    <cellStyle name="20% - Акцент5 2 5 3" xfId="1550"/>
    <cellStyle name="20% - Акцент5 2 5 3 2" xfId="32057"/>
    <cellStyle name="20% - Акцент5 2 5 4" xfId="32058"/>
    <cellStyle name="20% - Акцент5 2 5 5" xfId="60353"/>
    <cellStyle name="20% - Акцент5 2 6" xfId="1551"/>
    <cellStyle name="20% - Акцент5 2 6 2" xfId="1552"/>
    <cellStyle name="20% - Акцент5 2 6 2 2" xfId="1553"/>
    <cellStyle name="20% - Акцент5 2 6 2 2 2" xfId="32059"/>
    <cellStyle name="20% - Акцент5 2 6 2 3" xfId="32060"/>
    <cellStyle name="20% - Акцент5 2 6 3" xfId="1554"/>
    <cellStyle name="20% - Акцент5 2 6 3 2" xfId="32061"/>
    <cellStyle name="20% - Акцент5 2 6 4" xfId="32062"/>
    <cellStyle name="20% - Акцент5 2 7" xfId="1555"/>
    <cellStyle name="20% - Акцент5 2 7 2" xfId="1556"/>
    <cellStyle name="20% - Акцент5 2 7 2 2" xfId="1557"/>
    <cellStyle name="20% - Акцент5 2 7 2 2 2" xfId="32063"/>
    <cellStyle name="20% - Акцент5 2 7 2 3" xfId="32064"/>
    <cellStyle name="20% - Акцент5 2 7 3" xfId="1558"/>
    <cellStyle name="20% - Акцент5 2 7 3 2" xfId="32065"/>
    <cellStyle name="20% - Акцент5 2 7 4" xfId="32066"/>
    <cellStyle name="20% - Акцент5 2 8" xfId="1559"/>
    <cellStyle name="20% - Акцент5 2 8 2" xfId="1560"/>
    <cellStyle name="20% - Акцент5 2 8 2 2" xfId="1561"/>
    <cellStyle name="20% - Акцент5 2 8 2 2 2" xfId="32067"/>
    <cellStyle name="20% - Акцент5 2 8 2 3" xfId="32068"/>
    <cellStyle name="20% - Акцент5 2 8 3" xfId="1562"/>
    <cellStyle name="20% - Акцент5 2 8 3 2" xfId="32069"/>
    <cellStyle name="20% - Акцент5 2 8 4" xfId="32070"/>
    <cellStyle name="20% - Акцент5 2 9" xfId="1563"/>
    <cellStyle name="20% - Акцент5 2 9 2" xfId="1564"/>
    <cellStyle name="20% - Акцент5 2 9 2 2" xfId="1565"/>
    <cellStyle name="20% - Акцент5 2 9 2 2 2" xfId="32071"/>
    <cellStyle name="20% - Акцент5 2 9 2 3" xfId="32072"/>
    <cellStyle name="20% - Акцент5 2 9 3" xfId="1566"/>
    <cellStyle name="20% - Акцент5 2 9 3 2" xfId="32073"/>
    <cellStyle name="20% - Акцент5 2 9 4" xfId="32074"/>
    <cellStyle name="20% - Акцент5 20" xfId="60354"/>
    <cellStyle name="20% - Акцент5 3" xfId="1567"/>
    <cellStyle name="20% - Акцент5 3 10" xfId="1568"/>
    <cellStyle name="20% - Акцент5 3 10 2" xfId="1569"/>
    <cellStyle name="20% - Акцент5 3 10 2 2" xfId="1570"/>
    <cellStyle name="20% - Акцент5 3 10 2 2 2" xfId="32075"/>
    <cellStyle name="20% - Акцент5 3 10 2 3" xfId="32076"/>
    <cellStyle name="20% - Акцент5 3 10 3" xfId="1571"/>
    <cellStyle name="20% - Акцент5 3 10 3 2" xfId="32077"/>
    <cellStyle name="20% - Акцент5 3 10 4" xfId="32078"/>
    <cellStyle name="20% - Акцент5 3 11" xfId="1572"/>
    <cellStyle name="20% - Акцент5 3 11 2" xfId="1573"/>
    <cellStyle name="20% - Акцент5 3 11 2 2" xfId="1574"/>
    <cellStyle name="20% - Акцент5 3 11 2 2 2" xfId="32079"/>
    <cellStyle name="20% - Акцент5 3 11 2 3" xfId="32080"/>
    <cellStyle name="20% - Акцент5 3 11 3" xfId="1575"/>
    <cellStyle name="20% - Акцент5 3 11 3 2" xfId="32081"/>
    <cellStyle name="20% - Акцент5 3 11 4" xfId="32082"/>
    <cellStyle name="20% - Акцент5 3 12" xfId="1576"/>
    <cellStyle name="20% - Акцент5 3 12 2" xfId="1577"/>
    <cellStyle name="20% - Акцент5 3 12 2 2" xfId="1578"/>
    <cellStyle name="20% - Акцент5 3 12 2 2 2" xfId="32083"/>
    <cellStyle name="20% - Акцент5 3 12 2 3" xfId="32084"/>
    <cellStyle name="20% - Акцент5 3 12 3" xfId="1579"/>
    <cellStyle name="20% - Акцент5 3 12 3 2" xfId="32085"/>
    <cellStyle name="20% - Акцент5 3 12 4" xfId="32086"/>
    <cellStyle name="20% - Акцент5 3 13" xfId="1580"/>
    <cellStyle name="20% - Акцент5 3 13 2" xfId="1581"/>
    <cellStyle name="20% - Акцент5 3 13 2 2" xfId="1582"/>
    <cellStyle name="20% - Акцент5 3 13 2 2 2" xfId="32087"/>
    <cellStyle name="20% - Акцент5 3 13 2 3" xfId="32088"/>
    <cellStyle name="20% - Акцент5 3 13 3" xfId="1583"/>
    <cellStyle name="20% - Акцент5 3 13 3 2" xfId="32089"/>
    <cellStyle name="20% - Акцент5 3 13 4" xfId="32090"/>
    <cellStyle name="20% - Акцент5 3 14" xfId="1584"/>
    <cellStyle name="20% - Акцент5 3 14 2" xfId="1585"/>
    <cellStyle name="20% - Акцент5 3 14 2 2" xfId="1586"/>
    <cellStyle name="20% - Акцент5 3 14 2 2 2" xfId="32091"/>
    <cellStyle name="20% - Акцент5 3 14 2 3" xfId="32092"/>
    <cellStyle name="20% - Акцент5 3 14 3" xfId="1587"/>
    <cellStyle name="20% - Акцент5 3 14 3 2" xfId="32093"/>
    <cellStyle name="20% - Акцент5 3 14 4" xfId="32094"/>
    <cellStyle name="20% - Акцент5 3 15" xfId="1588"/>
    <cellStyle name="20% - Акцент5 3 15 2" xfId="1589"/>
    <cellStyle name="20% - Акцент5 3 15 2 2" xfId="1590"/>
    <cellStyle name="20% - Акцент5 3 15 2 2 2" xfId="32095"/>
    <cellStyle name="20% - Акцент5 3 15 2 3" xfId="32096"/>
    <cellStyle name="20% - Акцент5 3 15 3" xfId="1591"/>
    <cellStyle name="20% - Акцент5 3 15 3 2" xfId="32097"/>
    <cellStyle name="20% - Акцент5 3 15 4" xfId="32098"/>
    <cellStyle name="20% - Акцент5 3 16" xfId="1592"/>
    <cellStyle name="20% - Акцент5 3 16 2" xfId="1593"/>
    <cellStyle name="20% - Акцент5 3 16 2 2" xfId="1594"/>
    <cellStyle name="20% - Акцент5 3 16 2 2 2" xfId="32099"/>
    <cellStyle name="20% - Акцент5 3 16 2 3" xfId="32100"/>
    <cellStyle name="20% - Акцент5 3 16 3" xfId="1595"/>
    <cellStyle name="20% - Акцент5 3 16 3 2" xfId="32101"/>
    <cellStyle name="20% - Акцент5 3 16 4" xfId="32102"/>
    <cellStyle name="20% - Акцент5 3 17" xfId="1596"/>
    <cellStyle name="20% - Акцент5 3 17 2" xfId="1597"/>
    <cellStyle name="20% - Акцент5 3 17 2 2" xfId="1598"/>
    <cellStyle name="20% - Акцент5 3 17 2 2 2" xfId="32103"/>
    <cellStyle name="20% - Акцент5 3 17 2 3" xfId="32104"/>
    <cellStyle name="20% - Акцент5 3 17 3" xfId="1599"/>
    <cellStyle name="20% - Акцент5 3 17 3 2" xfId="32105"/>
    <cellStyle name="20% - Акцент5 3 17 4" xfId="32106"/>
    <cellStyle name="20% - Акцент5 3 18" xfId="1600"/>
    <cellStyle name="20% - Акцент5 3 18 2" xfId="1601"/>
    <cellStyle name="20% - Акцент5 3 18 2 2" xfId="1602"/>
    <cellStyle name="20% - Акцент5 3 18 2 2 2" xfId="32107"/>
    <cellStyle name="20% - Акцент5 3 18 2 3" xfId="32108"/>
    <cellStyle name="20% - Акцент5 3 18 3" xfId="1603"/>
    <cellStyle name="20% - Акцент5 3 18 3 2" xfId="32109"/>
    <cellStyle name="20% - Акцент5 3 18 4" xfId="32110"/>
    <cellStyle name="20% - Акцент5 3 19" xfId="1604"/>
    <cellStyle name="20% - Акцент5 3 19 2" xfId="1605"/>
    <cellStyle name="20% - Акцент5 3 19 2 2" xfId="1606"/>
    <cellStyle name="20% - Акцент5 3 19 2 2 2" xfId="32111"/>
    <cellStyle name="20% - Акцент5 3 19 2 3" xfId="32112"/>
    <cellStyle name="20% - Акцент5 3 19 3" xfId="1607"/>
    <cellStyle name="20% - Акцент5 3 19 3 2" xfId="32113"/>
    <cellStyle name="20% - Акцент5 3 19 4" xfId="32114"/>
    <cellStyle name="20% - Акцент5 3 2" xfId="1608"/>
    <cellStyle name="20% - Акцент5 3 2 2" xfId="32115"/>
    <cellStyle name="20% - Акцент5 3 20" xfId="1609"/>
    <cellStyle name="20% - Акцент5 3 20 2" xfId="1610"/>
    <cellStyle name="20% - Акцент5 3 20 2 2" xfId="1611"/>
    <cellStyle name="20% - Акцент5 3 20 2 2 2" xfId="32116"/>
    <cellStyle name="20% - Акцент5 3 20 2 3" xfId="32117"/>
    <cellStyle name="20% - Акцент5 3 20 3" xfId="1612"/>
    <cellStyle name="20% - Акцент5 3 20 3 2" xfId="32118"/>
    <cellStyle name="20% - Акцент5 3 20 4" xfId="32119"/>
    <cellStyle name="20% - Акцент5 3 21" xfId="1613"/>
    <cellStyle name="20% - Акцент5 3 21 2" xfId="1614"/>
    <cellStyle name="20% - Акцент5 3 21 2 2" xfId="1615"/>
    <cellStyle name="20% - Акцент5 3 21 2 2 2" xfId="32120"/>
    <cellStyle name="20% - Акцент5 3 21 2 3" xfId="32121"/>
    <cellStyle name="20% - Акцент5 3 21 3" xfId="1616"/>
    <cellStyle name="20% - Акцент5 3 21 3 2" xfId="32122"/>
    <cellStyle name="20% - Акцент5 3 21 4" xfId="32123"/>
    <cellStyle name="20% - Акцент5 3 22" xfId="1617"/>
    <cellStyle name="20% - Акцент5 3 22 2" xfId="1618"/>
    <cellStyle name="20% - Акцент5 3 22 2 2" xfId="1619"/>
    <cellStyle name="20% - Акцент5 3 22 2 2 2" xfId="32124"/>
    <cellStyle name="20% - Акцент5 3 22 2 3" xfId="32125"/>
    <cellStyle name="20% - Акцент5 3 22 3" xfId="1620"/>
    <cellStyle name="20% - Акцент5 3 22 3 2" xfId="32126"/>
    <cellStyle name="20% - Акцент5 3 22 4" xfId="32127"/>
    <cellStyle name="20% - Акцент5 3 23" xfId="1621"/>
    <cellStyle name="20% - Акцент5 3 23 2" xfId="1622"/>
    <cellStyle name="20% - Акцент5 3 23 2 2" xfId="1623"/>
    <cellStyle name="20% - Акцент5 3 23 2 2 2" xfId="32128"/>
    <cellStyle name="20% - Акцент5 3 23 2 3" xfId="32129"/>
    <cellStyle name="20% - Акцент5 3 23 3" xfId="1624"/>
    <cellStyle name="20% - Акцент5 3 23 3 2" xfId="32130"/>
    <cellStyle name="20% - Акцент5 3 23 4" xfId="32131"/>
    <cellStyle name="20% - Акцент5 3 24" xfId="1625"/>
    <cellStyle name="20% - Акцент5 3 24 2" xfId="1626"/>
    <cellStyle name="20% - Акцент5 3 24 2 2" xfId="1627"/>
    <cellStyle name="20% - Акцент5 3 24 2 2 2" xfId="32132"/>
    <cellStyle name="20% - Акцент5 3 24 2 3" xfId="32133"/>
    <cellStyle name="20% - Акцент5 3 24 3" xfId="1628"/>
    <cellStyle name="20% - Акцент5 3 24 3 2" xfId="32134"/>
    <cellStyle name="20% - Акцент5 3 24 4" xfId="32135"/>
    <cellStyle name="20% - Акцент5 3 25" xfId="32136"/>
    <cellStyle name="20% - Акцент5 3 3" xfId="1629"/>
    <cellStyle name="20% - Акцент5 3 3 2" xfId="1630"/>
    <cellStyle name="20% - Акцент5 3 3 2 2" xfId="1631"/>
    <cellStyle name="20% - Акцент5 3 3 2 2 2" xfId="32137"/>
    <cellStyle name="20% - Акцент5 3 3 2 3" xfId="32138"/>
    <cellStyle name="20% - Акцент5 3 3 3" xfId="1632"/>
    <cellStyle name="20% - Акцент5 3 3 3 2" xfId="32139"/>
    <cellStyle name="20% - Акцент5 3 3 4" xfId="32140"/>
    <cellStyle name="20% - Акцент5 3 4" xfId="1633"/>
    <cellStyle name="20% - Акцент5 3 4 2" xfId="1634"/>
    <cellStyle name="20% - Акцент5 3 4 2 2" xfId="1635"/>
    <cellStyle name="20% - Акцент5 3 4 2 2 2" xfId="32141"/>
    <cellStyle name="20% - Акцент5 3 4 2 3" xfId="32142"/>
    <cellStyle name="20% - Акцент5 3 4 3" xfId="1636"/>
    <cellStyle name="20% - Акцент5 3 4 3 2" xfId="32143"/>
    <cellStyle name="20% - Акцент5 3 4 4" xfId="32144"/>
    <cellStyle name="20% - Акцент5 3 5" xfId="1637"/>
    <cellStyle name="20% - Акцент5 3 5 2" xfId="1638"/>
    <cellStyle name="20% - Акцент5 3 5 2 2" xfId="1639"/>
    <cellStyle name="20% - Акцент5 3 5 2 2 2" xfId="32145"/>
    <cellStyle name="20% - Акцент5 3 5 2 3" xfId="32146"/>
    <cellStyle name="20% - Акцент5 3 5 3" xfId="1640"/>
    <cellStyle name="20% - Акцент5 3 5 3 2" xfId="32147"/>
    <cellStyle name="20% - Акцент5 3 5 4" xfId="32148"/>
    <cellStyle name="20% - Акцент5 3 6" xfId="1641"/>
    <cellStyle name="20% - Акцент5 3 6 2" xfId="1642"/>
    <cellStyle name="20% - Акцент5 3 6 2 2" xfId="1643"/>
    <cellStyle name="20% - Акцент5 3 6 2 2 2" xfId="32149"/>
    <cellStyle name="20% - Акцент5 3 6 2 3" xfId="32150"/>
    <cellStyle name="20% - Акцент5 3 6 3" xfId="1644"/>
    <cellStyle name="20% - Акцент5 3 6 3 2" xfId="32151"/>
    <cellStyle name="20% - Акцент5 3 6 4" xfId="32152"/>
    <cellStyle name="20% - Акцент5 3 7" xfId="1645"/>
    <cellStyle name="20% - Акцент5 3 7 2" xfId="1646"/>
    <cellStyle name="20% - Акцент5 3 7 2 2" xfId="1647"/>
    <cellStyle name="20% - Акцент5 3 7 2 2 2" xfId="32153"/>
    <cellStyle name="20% - Акцент5 3 7 2 3" xfId="32154"/>
    <cellStyle name="20% - Акцент5 3 7 3" xfId="1648"/>
    <cellStyle name="20% - Акцент5 3 7 3 2" xfId="32155"/>
    <cellStyle name="20% - Акцент5 3 7 4" xfId="32156"/>
    <cellStyle name="20% - Акцент5 3 8" xfId="1649"/>
    <cellStyle name="20% - Акцент5 3 8 2" xfId="1650"/>
    <cellStyle name="20% - Акцент5 3 8 2 2" xfId="1651"/>
    <cellStyle name="20% - Акцент5 3 8 2 2 2" xfId="32157"/>
    <cellStyle name="20% - Акцент5 3 8 2 3" xfId="32158"/>
    <cellStyle name="20% - Акцент5 3 8 3" xfId="1652"/>
    <cellStyle name="20% - Акцент5 3 8 3 2" xfId="32159"/>
    <cellStyle name="20% - Акцент5 3 8 4" xfId="32160"/>
    <cellStyle name="20% - Акцент5 3 9" xfId="1653"/>
    <cellStyle name="20% - Акцент5 3 9 2" xfId="1654"/>
    <cellStyle name="20% - Акцент5 3 9 2 2" xfId="1655"/>
    <cellStyle name="20% - Акцент5 3 9 2 2 2" xfId="32161"/>
    <cellStyle name="20% - Акцент5 3 9 2 3" xfId="32162"/>
    <cellStyle name="20% - Акцент5 3 9 3" xfId="1656"/>
    <cellStyle name="20% - Акцент5 3 9 3 2" xfId="32163"/>
    <cellStyle name="20% - Акцент5 3 9 4" xfId="32164"/>
    <cellStyle name="20% - Акцент5 4" xfId="1657"/>
    <cellStyle name="20% - Акцент5 4 2" xfId="1658"/>
    <cellStyle name="20% - Акцент5 4 2 2" xfId="32165"/>
    <cellStyle name="20% - Акцент5 4 3" xfId="32166"/>
    <cellStyle name="20% - Акцент5 5" xfId="1659"/>
    <cellStyle name="20% - Акцент5 5 2" xfId="1660"/>
    <cellStyle name="20% - Акцент5 5 2 2" xfId="32167"/>
    <cellStyle name="20% - Акцент5 5 3" xfId="32168"/>
    <cellStyle name="20% - Акцент5 6" xfId="1661"/>
    <cellStyle name="20% - Акцент5 6 2" xfId="32169"/>
    <cellStyle name="20% - Акцент5 7" xfId="1662"/>
    <cellStyle name="20% - Акцент5 7 2" xfId="1663"/>
    <cellStyle name="20% - Акцент5 7 2 2" xfId="1664"/>
    <cellStyle name="20% - Акцент5 7 2 2 2" xfId="32170"/>
    <cellStyle name="20% - Акцент5 7 2 3" xfId="32171"/>
    <cellStyle name="20% - Акцент5 7 3" xfId="1665"/>
    <cellStyle name="20% - Акцент5 7 3 2" xfId="32172"/>
    <cellStyle name="20% - Акцент5 7 4" xfId="32173"/>
    <cellStyle name="20% - Акцент5 8" xfId="1666"/>
    <cellStyle name="20% - Акцент5 8 2" xfId="1667"/>
    <cellStyle name="20% - Акцент5 8 2 2" xfId="1668"/>
    <cellStyle name="20% - Акцент5 8 2 2 2" xfId="32174"/>
    <cellStyle name="20% - Акцент5 8 2 3" xfId="32175"/>
    <cellStyle name="20% - Акцент5 8 3" xfId="1669"/>
    <cellStyle name="20% - Акцент5 8 3 2" xfId="32176"/>
    <cellStyle name="20% - Акцент5 8 4" xfId="32177"/>
    <cellStyle name="20% - Акцент5 9" xfId="1670"/>
    <cellStyle name="20% - Акцент5 9 2" xfId="1671"/>
    <cellStyle name="20% - Акцент5 9 2 2" xfId="1672"/>
    <cellStyle name="20% - Акцент5 9 2 2 2" xfId="32178"/>
    <cellStyle name="20% - Акцент5 9 2 3" xfId="32179"/>
    <cellStyle name="20% - Акцент5 9 3" xfId="1673"/>
    <cellStyle name="20% - Акцент5 9 3 2" xfId="32180"/>
    <cellStyle name="20% - Акцент5 9 4" xfId="32181"/>
    <cellStyle name="20% - Акцент6 10" xfId="1674"/>
    <cellStyle name="20% - Акцент6 10 2" xfId="1675"/>
    <cellStyle name="20% - Акцент6 10 2 2" xfId="1676"/>
    <cellStyle name="20% - Акцент6 10 2 2 2" xfId="32182"/>
    <cellStyle name="20% - Акцент6 10 2 3" xfId="32183"/>
    <cellStyle name="20% - Акцент6 10 3" xfId="1677"/>
    <cellStyle name="20% - Акцент6 10 3 2" xfId="32184"/>
    <cellStyle name="20% - Акцент6 10 4" xfId="32185"/>
    <cellStyle name="20% - Акцент6 11" xfId="1678"/>
    <cellStyle name="20% - Акцент6 11 2" xfId="1679"/>
    <cellStyle name="20% - Акцент6 11 2 2" xfId="1680"/>
    <cellStyle name="20% - Акцент6 11 2 2 2" xfId="32186"/>
    <cellStyle name="20% - Акцент6 11 2 3" xfId="32187"/>
    <cellStyle name="20% - Акцент6 11 3" xfId="1681"/>
    <cellStyle name="20% - Акцент6 11 3 2" xfId="32188"/>
    <cellStyle name="20% - Акцент6 11 4" xfId="32189"/>
    <cellStyle name="20% - Акцент6 12" xfId="1682"/>
    <cellStyle name="20% - Акцент6 12 2" xfId="1683"/>
    <cellStyle name="20% - Акцент6 12 2 2" xfId="1684"/>
    <cellStyle name="20% - Акцент6 12 2 2 2" xfId="32190"/>
    <cellStyle name="20% - Акцент6 12 2 3" xfId="32191"/>
    <cellStyle name="20% - Акцент6 12 3" xfId="1685"/>
    <cellStyle name="20% - Акцент6 12 3 2" xfId="32192"/>
    <cellStyle name="20% - Акцент6 12 4" xfId="32193"/>
    <cellStyle name="20% - Акцент6 13" xfId="1686"/>
    <cellStyle name="20% - Акцент6 13 2" xfId="1687"/>
    <cellStyle name="20% - Акцент6 13 2 2" xfId="1688"/>
    <cellStyle name="20% - Акцент6 13 2 2 2" xfId="32194"/>
    <cellStyle name="20% - Акцент6 13 2 3" xfId="32195"/>
    <cellStyle name="20% - Акцент6 13 3" xfId="1689"/>
    <cellStyle name="20% - Акцент6 13 3 2" xfId="32196"/>
    <cellStyle name="20% - Акцент6 13 4" xfId="32197"/>
    <cellStyle name="20% - Акцент6 14" xfId="1690"/>
    <cellStyle name="20% - Акцент6 14 2" xfId="1691"/>
    <cellStyle name="20% - Акцент6 14 2 2" xfId="1692"/>
    <cellStyle name="20% - Акцент6 14 2 2 2" xfId="32198"/>
    <cellStyle name="20% - Акцент6 14 2 3" xfId="32199"/>
    <cellStyle name="20% - Акцент6 14 3" xfId="1693"/>
    <cellStyle name="20% - Акцент6 14 3 2" xfId="32200"/>
    <cellStyle name="20% - Акцент6 14 4" xfId="32201"/>
    <cellStyle name="20% - Акцент6 15" xfId="1694"/>
    <cellStyle name="20% - Акцент6 15 2" xfId="1695"/>
    <cellStyle name="20% - Акцент6 15 2 2" xfId="1696"/>
    <cellStyle name="20% - Акцент6 15 2 2 2" xfId="32202"/>
    <cellStyle name="20% - Акцент6 15 2 3" xfId="32203"/>
    <cellStyle name="20% - Акцент6 15 3" xfId="1697"/>
    <cellStyle name="20% - Акцент6 15 3 2" xfId="32204"/>
    <cellStyle name="20% - Акцент6 15 4" xfId="32205"/>
    <cellStyle name="20% - Акцент6 16" xfId="1698"/>
    <cellStyle name="20% - Акцент6 16 2" xfId="1699"/>
    <cellStyle name="20% - Акцент6 16 2 2" xfId="1700"/>
    <cellStyle name="20% - Акцент6 16 2 2 2" xfId="32206"/>
    <cellStyle name="20% - Акцент6 16 2 3" xfId="32207"/>
    <cellStyle name="20% - Акцент6 16 3" xfId="1701"/>
    <cellStyle name="20% - Акцент6 16 3 2" xfId="32208"/>
    <cellStyle name="20% - Акцент6 16 4" xfId="32209"/>
    <cellStyle name="20% - Акцент6 17" xfId="1702"/>
    <cellStyle name="20% - Акцент6 17 2" xfId="1703"/>
    <cellStyle name="20% - Акцент6 17 2 2" xfId="1704"/>
    <cellStyle name="20% - Акцент6 17 2 2 2" xfId="32210"/>
    <cellStyle name="20% - Акцент6 17 2 3" xfId="32211"/>
    <cellStyle name="20% - Акцент6 17 3" xfId="1705"/>
    <cellStyle name="20% - Акцент6 17 3 2" xfId="32212"/>
    <cellStyle name="20% - Акцент6 17 4" xfId="32213"/>
    <cellStyle name="20% - Акцент6 18" xfId="1706"/>
    <cellStyle name="20% - Акцент6 18 2" xfId="1707"/>
    <cellStyle name="20% - Акцент6 18 2 2" xfId="32214"/>
    <cellStyle name="20% - Акцент6 18 3" xfId="32215"/>
    <cellStyle name="20% - Акцент6 19" xfId="1708"/>
    <cellStyle name="20% - Акцент6 19 2" xfId="32216"/>
    <cellStyle name="20% - Акцент6 2" xfId="1709"/>
    <cellStyle name="20% - Акцент6 2 10" xfId="1710"/>
    <cellStyle name="20% - Акцент6 2 10 2" xfId="1711"/>
    <cellStyle name="20% - Акцент6 2 10 2 2" xfId="1712"/>
    <cellStyle name="20% - Акцент6 2 10 2 2 2" xfId="32217"/>
    <cellStyle name="20% - Акцент6 2 10 2 3" xfId="32218"/>
    <cellStyle name="20% - Акцент6 2 10 3" xfId="1713"/>
    <cellStyle name="20% - Акцент6 2 10 3 2" xfId="32219"/>
    <cellStyle name="20% - Акцент6 2 10 4" xfId="32220"/>
    <cellStyle name="20% - Акцент6 2 11" xfId="1714"/>
    <cellStyle name="20% - Акцент6 2 11 2" xfId="1715"/>
    <cellStyle name="20% - Акцент6 2 11 2 2" xfId="1716"/>
    <cellStyle name="20% - Акцент6 2 11 2 2 2" xfId="32221"/>
    <cellStyle name="20% - Акцент6 2 11 2 3" xfId="32222"/>
    <cellStyle name="20% - Акцент6 2 11 3" xfId="1717"/>
    <cellStyle name="20% - Акцент6 2 11 3 2" xfId="32223"/>
    <cellStyle name="20% - Акцент6 2 11 4" xfId="32224"/>
    <cellStyle name="20% - Акцент6 2 12" xfId="1718"/>
    <cellStyle name="20% - Акцент6 2 12 2" xfId="1719"/>
    <cellStyle name="20% - Акцент6 2 12 2 2" xfId="1720"/>
    <cellStyle name="20% - Акцент6 2 12 2 2 2" xfId="32225"/>
    <cellStyle name="20% - Акцент6 2 12 2 3" xfId="32226"/>
    <cellStyle name="20% - Акцент6 2 12 3" xfId="1721"/>
    <cellStyle name="20% - Акцент6 2 12 3 2" xfId="32227"/>
    <cellStyle name="20% - Акцент6 2 12 4" xfId="32228"/>
    <cellStyle name="20% - Акцент6 2 13" xfId="1722"/>
    <cellStyle name="20% - Акцент6 2 13 2" xfId="1723"/>
    <cellStyle name="20% - Акцент6 2 13 2 2" xfId="1724"/>
    <cellStyle name="20% - Акцент6 2 13 2 2 2" xfId="32229"/>
    <cellStyle name="20% - Акцент6 2 13 2 3" xfId="32230"/>
    <cellStyle name="20% - Акцент6 2 13 3" xfId="1725"/>
    <cellStyle name="20% - Акцент6 2 13 3 2" xfId="32231"/>
    <cellStyle name="20% - Акцент6 2 13 4" xfId="32232"/>
    <cellStyle name="20% - Акцент6 2 14" xfId="1726"/>
    <cellStyle name="20% - Акцент6 2 14 2" xfId="1727"/>
    <cellStyle name="20% - Акцент6 2 14 2 2" xfId="1728"/>
    <cellStyle name="20% - Акцент6 2 14 2 2 2" xfId="32233"/>
    <cellStyle name="20% - Акцент6 2 14 2 3" xfId="32234"/>
    <cellStyle name="20% - Акцент6 2 14 3" xfId="1729"/>
    <cellStyle name="20% - Акцент6 2 14 3 2" xfId="32235"/>
    <cellStyle name="20% - Акцент6 2 14 4" xfId="32236"/>
    <cellStyle name="20% - Акцент6 2 15" xfId="1730"/>
    <cellStyle name="20% - Акцент6 2 15 2" xfId="1731"/>
    <cellStyle name="20% - Акцент6 2 15 2 2" xfId="1732"/>
    <cellStyle name="20% - Акцент6 2 15 2 2 2" xfId="32237"/>
    <cellStyle name="20% - Акцент6 2 15 2 3" xfId="32238"/>
    <cellStyle name="20% - Акцент6 2 15 3" xfId="1733"/>
    <cellStyle name="20% - Акцент6 2 15 3 2" xfId="32239"/>
    <cellStyle name="20% - Акцент6 2 15 4" xfId="32240"/>
    <cellStyle name="20% - Акцент6 2 16" xfId="1734"/>
    <cellStyle name="20% - Акцент6 2 16 2" xfId="1735"/>
    <cellStyle name="20% - Акцент6 2 16 2 2" xfId="1736"/>
    <cellStyle name="20% - Акцент6 2 16 2 2 2" xfId="32241"/>
    <cellStyle name="20% - Акцент6 2 16 2 3" xfId="32242"/>
    <cellStyle name="20% - Акцент6 2 16 3" xfId="1737"/>
    <cellStyle name="20% - Акцент6 2 16 3 2" xfId="32243"/>
    <cellStyle name="20% - Акцент6 2 16 4" xfId="32244"/>
    <cellStyle name="20% - Акцент6 2 17" xfId="1738"/>
    <cellStyle name="20% - Акцент6 2 17 2" xfId="1739"/>
    <cellStyle name="20% - Акцент6 2 17 2 2" xfId="1740"/>
    <cellStyle name="20% - Акцент6 2 17 2 2 2" xfId="32245"/>
    <cellStyle name="20% - Акцент6 2 17 2 3" xfId="32246"/>
    <cellStyle name="20% - Акцент6 2 17 3" xfId="1741"/>
    <cellStyle name="20% - Акцент6 2 17 3 2" xfId="32247"/>
    <cellStyle name="20% - Акцент6 2 17 4" xfId="32248"/>
    <cellStyle name="20% - Акцент6 2 18" xfId="1742"/>
    <cellStyle name="20% - Акцент6 2 18 2" xfId="1743"/>
    <cellStyle name="20% - Акцент6 2 18 2 2" xfId="1744"/>
    <cellStyle name="20% - Акцент6 2 18 2 2 2" xfId="32249"/>
    <cellStyle name="20% - Акцент6 2 18 2 3" xfId="32250"/>
    <cellStyle name="20% - Акцент6 2 18 3" xfId="1745"/>
    <cellStyle name="20% - Акцент6 2 18 3 2" xfId="32251"/>
    <cellStyle name="20% - Акцент6 2 18 4" xfId="32252"/>
    <cellStyle name="20% - Акцент6 2 19" xfId="1746"/>
    <cellStyle name="20% - Акцент6 2 19 2" xfId="1747"/>
    <cellStyle name="20% - Акцент6 2 19 2 2" xfId="1748"/>
    <cellStyle name="20% - Акцент6 2 19 2 2 2" xfId="32253"/>
    <cellStyle name="20% - Акцент6 2 19 2 3" xfId="32254"/>
    <cellStyle name="20% - Акцент6 2 19 3" xfId="1749"/>
    <cellStyle name="20% - Акцент6 2 19 3 2" xfId="32255"/>
    <cellStyle name="20% - Акцент6 2 19 4" xfId="32256"/>
    <cellStyle name="20% - Акцент6 2 2" xfId="1750"/>
    <cellStyle name="20% - Акцент6 2 2 2" xfId="32257"/>
    <cellStyle name="20% - Акцент6 2 2 3" xfId="60355"/>
    <cellStyle name="20% - Акцент6 2 20" xfId="1751"/>
    <cellStyle name="20% - Акцент6 2 20 2" xfId="1752"/>
    <cellStyle name="20% - Акцент6 2 20 2 2" xfId="1753"/>
    <cellStyle name="20% - Акцент6 2 20 2 2 2" xfId="32258"/>
    <cellStyle name="20% - Акцент6 2 20 2 3" xfId="32259"/>
    <cellStyle name="20% - Акцент6 2 20 3" xfId="1754"/>
    <cellStyle name="20% - Акцент6 2 20 3 2" xfId="32260"/>
    <cellStyle name="20% - Акцент6 2 20 4" xfId="32261"/>
    <cellStyle name="20% - Акцент6 2 21" xfId="1755"/>
    <cellStyle name="20% - Акцент6 2 21 2" xfId="1756"/>
    <cellStyle name="20% - Акцент6 2 21 2 2" xfId="1757"/>
    <cellStyle name="20% - Акцент6 2 21 2 2 2" xfId="32262"/>
    <cellStyle name="20% - Акцент6 2 21 2 3" xfId="32263"/>
    <cellStyle name="20% - Акцент6 2 21 3" xfId="1758"/>
    <cellStyle name="20% - Акцент6 2 21 3 2" xfId="32264"/>
    <cellStyle name="20% - Акцент6 2 21 4" xfId="32265"/>
    <cellStyle name="20% - Акцент6 2 22" xfId="1759"/>
    <cellStyle name="20% - Акцент6 2 22 2" xfId="1760"/>
    <cellStyle name="20% - Акцент6 2 22 2 2" xfId="1761"/>
    <cellStyle name="20% - Акцент6 2 22 2 2 2" xfId="32266"/>
    <cellStyle name="20% - Акцент6 2 22 2 3" xfId="32267"/>
    <cellStyle name="20% - Акцент6 2 22 3" xfId="1762"/>
    <cellStyle name="20% - Акцент6 2 22 3 2" xfId="32268"/>
    <cellStyle name="20% - Акцент6 2 22 4" xfId="32269"/>
    <cellStyle name="20% - Акцент6 2 23" xfId="1763"/>
    <cellStyle name="20% - Акцент6 2 23 2" xfId="1764"/>
    <cellStyle name="20% - Акцент6 2 23 2 2" xfId="1765"/>
    <cellStyle name="20% - Акцент6 2 23 2 2 2" xfId="32270"/>
    <cellStyle name="20% - Акцент6 2 23 2 3" xfId="32271"/>
    <cellStyle name="20% - Акцент6 2 23 3" xfId="1766"/>
    <cellStyle name="20% - Акцент6 2 23 3 2" xfId="32272"/>
    <cellStyle name="20% - Акцент6 2 23 4" xfId="32273"/>
    <cellStyle name="20% - Акцент6 2 24" xfId="1767"/>
    <cellStyle name="20% - Акцент6 2 24 2" xfId="1768"/>
    <cellStyle name="20% - Акцент6 2 24 2 2" xfId="1769"/>
    <cellStyle name="20% - Акцент6 2 24 2 2 2" xfId="32274"/>
    <cellStyle name="20% - Акцент6 2 24 2 3" xfId="32275"/>
    <cellStyle name="20% - Акцент6 2 24 3" xfId="1770"/>
    <cellStyle name="20% - Акцент6 2 24 3 2" xfId="32276"/>
    <cellStyle name="20% - Акцент6 2 24 4" xfId="32277"/>
    <cellStyle name="20% - Акцент6 2 25" xfId="32278"/>
    <cellStyle name="20% - Акцент6 2 26" xfId="60356"/>
    <cellStyle name="20% - Акцент6 2 3" xfId="1771"/>
    <cellStyle name="20% - Акцент6 2 3 2" xfId="1772"/>
    <cellStyle name="20% - Акцент6 2 3 2 2" xfId="1773"/>
    <cellStyle name="20% - Акцент6 2 3 2 2 2" xfId="32279"/>
    <cellStyle name="20% - Акцент6 2 3 2 3" xfId="32280"/>
    <cellStyle name="20% - Акцент6 2 3 3" xfId="1774"/>
    <cellStyle name="20% - Акцент6 2 3 3 2" xfId="32281"/>
    <cellStyle name="20% - Акцент6 2 3 4" xfId="32282"/>
    <cellStyle name="20% - Акцент6 2 3 5" xfId="60357"/>
    <cellStyle name="20% - Акцент6 2 4" xfId="1775"/>
    <cellStyle name="20% - Акцент6 2 4 2" xfId="1776"/>
    <cellStyle name="20% - Акцент6 2 4 2 2" xfId="1777"/>
    <cellStyle name="20% - Акцент6 2 4 2 2 2" xfId="32283"/>
    <cellStyle name="20% - Акцент6 2 4 2 3" xfId="32284"/>
    <cellStyle name="20% - Акцент6 2 4 3" xfId="1778"/>
    <cellStyle name="20% - Акцент6 2 4 3 2" xfId="32285"/>
    <cellStyle name="20% - Акцент6 2 4 4" xfId="32286"/>
    <cellStyle name="20% - Акцент6 2 4 5" xfId="60358"/>
    <cellStyle name="20% - Акцент6 2 5" xfId="1779"/>
    <cellStyle name="20% - Акцент6 2 5 2" xfId="1780"/>
    <cellStyle name="20% - Акцент6 2 5 2 2" xfId="1781"/>
    <cellStyle name="20% - Акцент6 2 5 2 2 2" xfId="32287"/>
    <cellStyle name="20% - Акцент6 2 5 2 3" xfId="32288"/>
    <cellStyle name="20% - Акцент6 2 5 3" xfId="1782"/>
    <cellStyle name="20% - Акцент6 2 5 3 2" xfId="32289"/>
    <cellStyle name="20% - Акцент6 2 5 4" xfId="32290"/>
    <cellStyle name="20% - Акцент6 2 5 5" xfId="60359"/>
    <cellStyle name="20% - Акцент6 2 6" xfId="1783"/>
    <cellStyle name="20% - Акцент6 2 6 2" xfId="1784"/>
    <cellStyle name="20% - Акцент6 2 6 2 2" xfId="1785"/>
    <cellStyle name="20% - Акцент6 2 6 2 2 2" xfId="32291"/>
    <cellStyle name="20% - Акцент6 2 6 2 3" xfId="32292"/>
    <cellStyle name="20% - Акцент6 2 6 3" xfId="1786"/>
    <cellStyle name="20% - Акцент6 2 6 3 2" xfId="32293"/>
    <cellStyle name="20% - Акцент6 2 6 4" xfId="32294"/>
    <cellStyle name="20% - Акцент6 2 7" xfId="1787"/>
    <cellStyle name="20% - Акцент6 2 7 2" xfId="1788"/>
    <cellStyle name="20% - Акцент6 2 7 2 2" xfId="1789"/>
    <cellStyle name="20% - Акцент6 2 7 2 2 2" xfId="32295"/>
    <cellStyle name="20% - Акцент6 2 7 2 3" xfId="32296"/>
    <cellStyle name="20% - Акцент6 2 7 3" xfId="1790"/>
    <cellStyle name="20% - Акцент6 2 7 3 2" xfId="32297"/>
    <cellStyle name="20% - Акцент6 2 7 4" xfId="32298"/>
    <cellStyle name="20% - Акцент6 2 8" xfId="1791"/>
    <cellStyle name="20% - Акцент6 2 8 2" xfId="1792"/>
    <cellStyle name="20% - Акцент6 2 8 2 2" xfId="1793"/>
    <cellStyle name="20% - Акцент6 2 8 2 2 2" xfId="32299"/>
    <cellStyle name="20% - Акцент6 2 8 2 3" xfId="32300"/>
    <cellStyle name="20% - Акцент6 2 8 3" xfId="1794"/>
    <cellStyle name="20% - Акцент6 2 8 3 2" xfId="32301"/>
    <cellStyle name="20% - Акцент6 2 8 4" xfId="32302"/>
    <cellStyle name="20% - Акцент6 2 9" xfId="1795"/>
    <cellStyle name="20% - Акцент6 2 9 2" xfId="1796"/>
    <cellStyle name="20% - Акцент6 2 9 2 2" xfId="1797"/>
    <cellStyle name="20% - Акцент6 2 9 2 2 2" xfId="32303"/>
    <cellStyle name="20% - Акцент6 2 9 2 3" xfId="32304"/>
    <cellStyle name="20% - Акцент6 2 9 3" xfId="1798"/>
    <cellStyle name="20% - Акцент6 2 9 3 2" xfId="32305"/>
    <cellStyle name="20% - Акцент6 2 9 4" xfId="32306"/>
    <cellStyle name="20% - Акцент6 20" xfId="60360"/>
    <cellStyle name="20% - Акцент6 3" xfId="1799"/>
    <cellStyle name="20% - Акцент6 3 10" xfId="1800"/>
    <cellStyle name="20% - Акцент6 3 10 2" xfId="1801"/>
    <cellStyle name="20% - Акцент6 3 10 2 2" xfId="1802"/>
    <cellStyle name="20% - Акцент6 3 10 2 2 2" xfId="32307"/>
    <cellStyle name="20% - Акцент6 3 10 2 3" xfId="32308"/>
    <cellStyle name="20% - Акцент6 3 10 3" xfId="1803"/>
    <cellStyle name="20% - Акцент6 3 10 3 2" xfId="32309"/>
    <cellStyle name="20% - Акцент6 3 10 4" xfId="32310"/>
    <cellStyle name="20% - Акцент6 3 11" xfId="1804"/>
    <cellStyle name="20% - Акцент6 3 11 2" xfId="1805"/>
    <cellStyle name="20% - Акцент6 3 11 2 2" xfId="1806"/>
    <cellStyle name="20% - Акцент6 3 11 2 2 2" xfId="32311"/>
    <cellStyle name="20% - Акцент6 3 11 2 3" xfId="32312"/>
    <cellStyle name="20% - Акцент6 3 11 3" xfId="1807"/>
    <cellStyle name="20% - Акцент6 3 11 3 2" xfId="32313"/>
    <cellStyle name="20% - Акцент6 3 11 4" xfId="32314"/>
    <cellStyle name="20% - Акцент6 3 12" xfId="1808"/>
    <cellStyle name="20% - Акцент6 3 12 2" xfId="1809"/>
    <cellStyle name="20% - Акцент6 3 12 2 2" xfId="1810"/>
    <cellStyle name="20% - Акцент6 3 12 2 2 2" xfId="32315"/>
    <cellStyle name="20% - Акцент6 3 12 2 3" xfId="32316"/>
    <cellStyle name="20% - Акцент6 3 12 3" xfId="1811"/>
    <cellStyle name="20% - Акцент6 3 12 3 2" xfId="32317"/>
    <cellStyle name="20% - Акцент6 3 12 4" xfId="32318"/>
    <cellStyle name="20% - Акцент6 3 13" xfId="1812"/>
    <cellStyle name="20% - Акцент6 3 13 2" xfId="1813"/>
    <cellStyle name="20% - Акцент6 3 13 2 2" xfId="1814"/>
    <cellStyle name="20% - Акцент6 3 13 2 2 2" xfId="32319"/>
    <cellStyle name="20% - Акцент6 3 13 2 3" xfId="32320"/>
    <cellStyle name="20% - Акцент6 3 13 3" xfId="1815"/>
    <cellStyle name="20% - Акцент6 3 13 3 2" xfId="32321"/>
    <cellStyle name="20% - Акцент6 3 13 4" xfId="32322"/>
    <cellStyle name="20% - Акцент6 3 14" xfId="1816"/>
    <cellStyle name="20% - Акцент6 3 14 2" xfId="1817"/>
    <cellStyle name="20% - Акцент6 3 14 2 2" xfId="1818"/>
    <cellStyle name="20% - Акцент6 3 14 2 2 2" xfId="32323"/>
    <cellStyle name="20% - Акцент6 3 14 2 3" xfId="32324"/>
    <cellStyle name="20% - Акцент6 3 14 3" xfId="1819"/>
    <cellStyle name="20% - Акцент6 3 14 3 2" xfId="32325"/>
    <cellStyle name="20% - Акцент6 3 14 4" xfId="32326"/>
    <cellStyle name="20% - Акцент6 3 15" xfId="1820"/>
    <cellStyle name="20% - Акцент6 3 15 2" xfId="1821"/>
    <cellStyle name="20% - Акцент6 3 15 2 2" xfId="1822"/>
    <cellStyle name="20% - Акцент6 3 15 2 2 2" xfId="32327"/>
    <cellStyle name="20% - Акцент6 3 15 2 3" xfId="32328"/>
    <cellStyle name="20% - Акцент6 3 15 3" xfId="1823"/>
    <cellStyle name="20% - Акцент6 3 15 3 2" xfId="32329"/>
    <cellStyle name="20% - Акцент6 3 15 4" xfId="32330"/>
    <cellStyle name="20% - Акцент6 3 16" xfId="1824"/>
    <cellStyle name="20% - Акцент6 3 16 2" xfId="1825"/>
    <cellStyle name="20% - Акцент6 3 16 2 2" xfId="1826"/>
    <cellStyle name="20% - Акцент6 3 16 2 2 2" xfId="32331"/>
    <cellStyle name="20% - Акцент6 3 16 2 3" xfId="32332"/>
    <cellStyle name="20% - Акцент6 3 16 3" xfId="1827"/>
    <cellStyle name="20% - Акцент6 3 16 3 2" xfId="32333"/>
    <cellStyle name="20% - Акцент6 3 16 4" xfId="32334"/>
    <cellStyle name="20% - Акцент6 3 17" xfId="1828"/>
    <cellStyle name="20% - Акцент6 3 17 2" xfId="1829"/>
    <cellStyle name="20% - Акцент6 3 17 2 2" xfId="1830"/>
    <cellStyle name="20% - Акцент6 3 17 2 2 2" xfId="32335"/>
    <cellStyle name="20% - Акцент6 3 17 2 3" xfId="32336"/>
    <cellStyle name="20% - Акцент6 3 17 3" xfId="1831"/>
    <cellStyle name="20% - Акцент6 3 17 3 2" xfId="32337"/>
    <cellStyle name="20% - Акцент6 3 17 4" xfId="32338"/>
    <cellStyle name="20% - Акцент6 3 18" xfId="1832"/>
    <cellStyle name="20% - Акцент6 3 18 2" xfId="1833"/>
    <cellStyle name="20% - Акцент6 3 18 2 2" xfId="1834"/>
    <cellStyle name="20% - Акцент6 3 18 2 2 2" xfId="32339"/>
    <cellStyle name="20% - Акцент6 3 18 2 3" xfId="32340"/>
    <cellStyle name="20% - Акцент6 3 18 3" xfId="1835"/>
    <cellStyle name="20% - Акцент6 3 18 3 2" xfId="32341"/>
    <cellStyle name="20% - Акцент6 3 18 4" xfId="32342"/>
    <cellStyle name="20% - Акцент6 3 19" xfId="1836"/>
    <cellStyle name="20% - Акцент6 3 19 2" xfId="1837"/>
    <cellStyle name="20% - Акцент6 3 19 2 2" xfId="1838"/>
    <cellStyle name="20% - Акцент6 3 19 2 2 2" xfId="32343"/>
    <cellStyle name="20% - Акцент6 3 19 2 3" xfId="32344"/>
    <cellStyle name="20% - Акцент6 3 19 3" xfId="1839"/>
    <cellStyle name="20% - Акцент6 3 19 3 2" xfId="32345"/>
    <cellStyle name="20% - Акцент6 3 19 4" xfId="32346"/>
    <cellStyle name="20% - Акцент6 3 2" xfId="1840"/>
    <cellStyle name="20% - Акцент6 3 2 2" xfId="32347"/>
    <cellStyle name="20% - Акцент6 3 20" xfId="1841"/>
    <cellStyle name="20% - Акцент6 3 20 2" xfId="1842"/>
    <cellStyle name="20% - Акцент6 3 20 2 2" xfId="1843"/>
    <cellStyle name="20% - Акцент6 3 20 2 2 2" xfId="32348"/>
    <cellStyle name="20% - Акцент6 3 20 2 3" xfId="32349"/>
    <cellStyle name="20% - Акцент6 3 20 3" xfId="1844"/>
    <cellStyle name="20% - Акцент6 3 20 3 2" xfId="32350"/>
    <cellStyle name="20% - Акцент6 3 20 4" xfId="32351"/>
    <cellStyle name="20% - Акцент6 3 21" xfId="1845"/>
    <cellStyle name="20% - Акцент6 3 21 2" xfId="1846"/>
    <cellStyle name="20% - Акцент6 3 21 2 2" xfId="1847"/>
    <cellStyle name="20% - Акцент6 3 21 2 2 2" xfId="32352"/>
    <cellStyle name="20% - Акцент6 3 21 2 3" xfId="32353"/>
    <cellStyle name="20% - Акцент6 3 21 3" xfId="1848"/>
    <cellStyle name="20% - Акцент6 3 21 3 2" xfId="32354"/>
    <cellStyle name="20% - Акцент6 3 21 4" xfId="32355"/>
    <cellStyle name="20% - Акцент6 3 22" xfId="1849"/>
    <cellStyle name="20% - Акцент6 3 22 2" xfId="1850"/>
    <cellStyle name="20% - Акцент6 3 22 2 2" xfId="1851"/>
    <cellStyle name="20% - Акцент6 3 22 2 2 2" xfId="32356"/>
    <cellStyle name="20% - Акцент6 3 22 2 3" xfId="32357"/>
    <cellStyle name="20% - Акцент6 3 22 3" xfId="1852"/>
    <cellStyle name="20% - Акцент6 3 22 3 2" xfId="32358"/>
    <cellStyle name="20% - Акцент6 3 22 4" xfId="32359"/>
    <cellStyle name="20% - Акцент6 3 23" xfId="1853"/>
    <cellStyle name="20% - Акцент6 3 23 2" xfId="1854"/>
    <cellStyle name="20% - Акцент6 3 23 2 2" xfId="1855"/>
    <cellStyle name="20% - Акцент6 3 23 2 2 2" xfId="32360"/>
    <cellStyle name="20% - Акцент6 3 23 2 3" xfId="32361"/>
    <cellStyle name="20% - Акцент6 3 23 3" xfId="1856"/>
    <cellStyle name="20% - Акцент6 3 23 3 2" xfId="32362"/>
    <cellStyle name="20% - Акцент6 3 23 4" xfId="32363"/>
    <cellStyle name="20% - Акцент6 3 24" xfId="1857"/>
    <cellStyle name="20% - Акцент6 3 24 2" xfId="1858"/>
    <cellStyle name="20% - Акцент6 3 24 2 2" xfId="1859"/>
    <cellStyle name="20% - Акцент6 3 24 2 2 2" xfId="32364"/>
    <cellStyle name="20% - Акцент6 3 24 2 3" xfId="32365"/>
    <cellStyle name="20% - Акцент6 3 24 3" xfId="1860"/>
    <cellStyle name="20% - Акцент6 3 24 3 2" xfId="32366"/>
    <cellStyle name="20% - Акцент6 3 24 4" xfId="32367"/>
    <cellStyle name="20% - Акцент6 3 25" xfId="32368"/>
    <cellStyle name="20% - Акцент6 3 3" xfId="1861"/>
    <cellStyle name="20% - Акцент6 3 3 2" xfId="1862"/>
    <cellStyle name="20% - Акцент6 3 3 2 2" xfId="1863"/>
    <cellStyle name="20% - Акцент6 3 3 2 2 2" xfId="32369"/>
    <cellStyle name="20% - Акцент6 3 3 2 3" xfId="32370"/>
    <cellStyle name="20% - Акцент6 3 3 3" xfId="1864"/>
    <cellStyle name="20% - Акцент6 3 3 3 2" xfId="32371"/>
    <cellStyle name="20% - Акцент6 3 3 4" xfId="32372"/>
    <cellStyle name="20% - Акцент6 3 4" xfId="1865"/>
    <cellStyle name="20% - Акцент6 3 4 2" xfId="1866"/>
    <cellStyle name="20% - Акцент6 3 4 2 2" xfId="1867"/>
    <cellStyle name="20% - Акцент6 3 4 2 2 2" xfId="32373"/>
    <cellStyle name="20% - Акцент6 3 4 2 3" xfId="32374"/>
    <cellStyle name="20% - Акцент6 3 4 3" xfId="1868"/>
    <cellStyle name="20% - Акцент6 3 4 3 2" xfId="32375"/>
    <cellStyle name="20% - Акцент6 3 4 4" xfId="32376"/>
    <cellStyle name="20% - Акцент6 3 5" xfId="1869"/>
    <cellStyle name="20% - Акцент6 3 5 2" xfId="1870"/>
    <cellStyle name="20% - Акцент6 3 5 2 2" xfId="1871"/>
    <cellStyle name="20% - Акцент6 3 5 2 2 2" xfId="32377"/>
    <cellStyle name="20% - Акцент6 3 5 2 3" xfId="32378"/>
    <cellStyle name="20% - Акцент6 3 5 3" xfId="1872"/>
    <cellStyle name="20% - Акцент6 3 5 3 2" xfId="32379"/>
    <cellStyle name="20% - Акцент6 3 5 4" xfId="32380"/>
    <cellStyle name="20% - Акцент6 3 6" xfId="1873"/>
    <cellStyle name="20% - Акцент6 3 6 2" xfId="1874"/>
    <cellStyle name="20% - Акцент6 3 6 2 2" xfId="1875"/>
    <cellStyle name="20% - Акцент6 3 6 2 2 2" xfId="32381"/>
    <cellStyle name="20% - Акцент6 3 6 2 3" xfId="32382"/>
    <cellStyle name="20% - Акцент6 3 6 3" xfId="1876"/>
    <cellStyle name="20% - Акцент6 3 6 3 2" xfId="32383"/>
    <cellStyle name="20% - Акцент6 3 6 4" xfId="32384"/>
    <cellStyle name="20% - Акцент6 3 7" xfId="1877"/>
    <cellStyle name="20% - Акцент6 3 7 2" xfId="1878"/>
    <cellStyle name="20% - Акцент6 3 7 2 2" xfId="1879"/>
    <cellStyle name="20% - Акцент6 3 7 2 2 2" xfId="32385"/>
    <cellStyle name="20% - Акцент6 3 7 2 3" xfId="32386"/>
    <cellStyle name="20% - Акцент6 3 7 3" xfId="1880"/>
    <cellStyle name="20% - Акцент6 3 7 3 2" xfId="32387"/>
    <cellStyle name="20% - Акцент6 3 7 4" xfId="32388"/>
    <cellStyle name="20% - Акцент6 3 8" xfId="1881"/>
    <cellStyle name="20% - Акцент6 3 8 2" xfId="1882"/>
    <cellStyle name="20% - Акцент6 3 8 2 2" xfId="1883"/>
    <cellStyle name="20% - Акцент6 3 8 2 2 2" xfId="32389"/>
    <cellStyle name="20% - Акцент6 3 8 2 3" xfId="32390"/>
    <cellStyle name="20% - Акцент6 3 8 3" xfId="1884"/>
    <cellStyle name="20% - Акцент6 3 8 3 2" xfId="32391"/>
    <cellStyle name="20% - Акцент6 3 8 4" xfId="32392"/>
    <cellStyle name="20% - Акцент6 3 9" xfId="1885"/>
    <cellStyle name="20% - Акцент6 3 9 2" xfId="1886"/>
    <cellStyle name="20% - Акцент6 3 9 2 2" xfId="1887"/>
    <cellStyle name="20% - Акцент6 3 9 2 2 2" xfId="32393"/>
    <cellStyle name="20% - Акцент6 3 9 2 3" xfId="32394"/>
    <cellStyle name="20% - Акцент6 3 9 3" xfId="1888"/>
    <cellStyle name="20% - Акцент6 3 9 3 2" xfId="32395"/>
    <cellStyle name="20% - Акцент6 3 9 4" xfId="32396"/>
    <cellStyle name="20% - Акцент6 4" xfId="1889"/>
    <cellStyle name="20% - Акцент6 4 2" xfId="1890"/>
    <cellStyle name="20% - Акцент6 4 2 2" xfId="32397"/>
    <cellStyle name="20% - Акцент6 4 3" xfId="32398"/>
    <cellStyle name="20% - Акцент6 5" xfId="1891"/>
    <cellStyle name="20% - Акцент6 5 2" xfId="1892"/>
    <cellStyle name="20% - Акцент6 5 2 2" xfId="32399"/>
    <cellStyle name="20% - Акцент6 5 3" xfId="32400"/>
    <cellStyle name="20% - Акцент6 6" xfId="1893"/>
    <cellStyle name="20% - Акцент6 6 2" xfId="32401"/>
    <cellStyle name="20% - Акцент6 7" xfId="1894"/>
    <cellStyle name="20% - Акцент6 7 2" xfId="1895"/>
    <cellStyle name="20% - Акцент6 7 2 2" xfId="1896"/>
    <cellStyle name="20% - Акцент6 7 2 2 2" xfId="32402"/>
    <cellStyle name="20% - Акцент6 7 2 3" xfId="32403"/>
    <cellStyle name="20% - Акцент6 7 3" xfId="1897"/>
    <cellStyle name="20% - Акцент6 7 3 2" xfId="32404"/>
    <cellStyle name="20% - Акцент6 7 4" xfId="32405"/>
    <cellStyle name="20% - Акцент6 8" xfId="1898"/>
    <cellStyle name="20% - Акцент6 8 2" xfId="1899"/>
    <cellStyle name="20% - Акцент6 8 2 2" xfId="1900"/>
    <cellStyle name="20% - Акцент6 8 2 2 2" xfId="32406"/>
    <cellStyle name="20% - Акцент6 8 2 3" xfId="32407"/>
    <cellStyle name="20% - Акцент6 8 3" xfId="1901"/>
    <cellStyle name="20% - Акцент6 8 3 2" xfId="32408"/>
    <cellStyle name="20% - Акцент6 8 4" xfId="32409"/>
    <cellStyle name="20% - Акцент6 9" xfId="1902"/>
    <cellStyle name="20% - Акцент6 9 2" xfId="1903"/>
    <cellStyle name="20% - Акцент6 9 2 2" xfId="1904"/>
    <cellStyle name="20% - Акцент6 9 2 2 2" xfId="32410"/>
    <cellStyle name="20% - Акцент6 9 2 3" xfId="32411"/>
    <cellStyle name="20% - Акцент6 9 3" xfId="1905"/>
    <cellStyle name="20% - Акцент6 9 3 2" xfId="32412"/>
    <cellStyle name="20% - Акцент6 9 4" xfId="32413"/>
    <cellStyle name="40% - Accent1 10" xfId="1906"/>
    <cellStyle name="40% - Accent1 10 2" xfId="32414"/>
    <cellStyle name="40% - Accent1 11" xfId="1907"/>
    <cellStyle name="40% - Accent1 11 2" xfId="32415"/>
    <cellStyle name="40% - Accent1 12" xfId="1908"/>
    <cellStyle name="40% - Accent1 12 2" xfId="32416"/>
    <cellStyle name="40% - Accent1 13" xfId="1909"/>
    <cellStyle name="40% - Accent1 13 2" xfId="32417"/>
    <cellStyle name="40% - Accent1 2" xfId="1910"/>
    <cellStyle name="40% - Accent1 2 2" xfId="32418"/>
    <cellStyle name="40% - Accent1 3" xfId="1911"/>
    <cellStyle name="40% - Accent1 3 2" xfId="32419"/>
    <cellStyle name="40% - Accent1 4" xfId="1912"/>
    <cellStyle name="40% - Accent1 4 2" xfId="32420"/>
    <cellStyle name="40% - Accent1 5" xfId="1913"/>
    <cellStyle name="40% - Accent1 5 2" xfId="32421"/>
    <cellStyle name="40% - Accent1 6" xfId="1914"/>
    <cellStyle name="40% - Accent1 6 2" xfId="32422"/>
    <cellStyle name="40% - Accent1 7" xfId="1915"/>
    <cellStyle name="40% - Accent1 7 2" xfId="32423"/>
    <cellStyle name="40% - Accent1 8" xfId="1916"/>
    <cellStyle name="40% - Accent1 8 2" xfId="32424"/>
    <cellStyle name="40% - Accent1 9" xfId="1917"/>
    <cellStyle name="40% - Accent1 9 2" xfId="32425"/>
    <cellStyle name="40% - Accent2 10" xfId="1918"/>
    <cellStyle name="40% - Accent2 10 2" xfId="32426"/>
    <cellStyle name="40% - Accent2 11" xfId="1919"/>
    <cellStyle name="40% - Accent2 11 2" xfId="32427"/>
    <cellStyle name="40% - Accent2 12" xfId="1920"/>
    <cellStyle name="40% - Accent2 12 2" xfId="32428"/>
    <cellStyle name="40% - Accent2 13" xfId="1921"/>
    <cellStyle name="40% - Accent2 13 2" xfId="32429"/>
    <cellStyle name="40% - Accent2 2" xfId="1922"/>
    <cellStyle name="40% - Accent2 2 2" xfId="32430"/>
    <cellStyle name="40% - Accent2 3" xfId="1923"/>
    <cellStyle name="40% - Accent2 3 2" xfId="32431"/>
    <cellStyle name="40% - Accent2 4" xfId="1924"/>
    <cellStyle name="40% - Accent2 4 2" xfId="32432"/>
    <cellStyle name="40% - Accent2 5" xfId="1925"/>
    <cellStyle name="40% - Accent2 5 2" xfId="32433"/>
    <cellStyle name="40% - Accent2 6" xfId="1926"/>
    <cellStyle name="40% - Accent2 6 2" xfId="32434"/>
    <cellStyle name="40% - Accent2 7" xfId="1927"/>
    <cellStyle name="40% - Accent2 7 2" xfId="32435"/>
    <cellStyle name="40% - Accent2 8" xfId="1928"/>
    <cellStyle name="40% - Accent2 8 2" xfId="32436"/>
    <cellStyle name="40% - Accent2 9" xfId="1929"/>
    <cellStyle name="40% - Accent2 9 2" xfId="32437"/>
    <cellStyle name="40% - Accent3 10" xfId="1930"/>
    <cellStyle name="40% - Accent3 10 2" xfId="32438"/>
    <cellStyle name="40% - Accent3 11" xfId="1931"/>
    <cellStyle name="40% - Accent3 11 2" xfId="32439"/>
    <cellStyle name="40% - Accent3 12" xfId="1932"/>
    <cellStyle name="40% - Accent3 12 2" xfId="32440"/>
    <cellStyle name="40% - Accent3 13" xfId="1933"/>
    <cellStyle name="40% - Accent3 13 2" xfId="32441"/>
    <cellStyle name="40% - Accent3 2" xfId="1934"/>
    <cellStyle name="40% - Accent3 2 2" xfId="32442"/>
    <cellStyle name="40% - Accent3 3" xfId="1935"/>
    <cellStyle name="40% - Accent3 3 2" xfId="32443"/>
    <cellStyle name="40% - Accent3 4" xfId="1936"/>
    <cellStyle name="40% - Accent3 4 2" xfId="32444"/>
    <cellStyle name="40% - Accent3 5" xfId="1937"/>
    <cellStyle name="40% - Accent3 5 2" xfId="32445"/>
    <cellStyle name="40% - Accent3 6" xfId="1938"/>
    <cellStyle name="40% - Accent3 6 2" xfId="32446"/>
    <cellStyle name="40% - Accent3 7" xfId="1939"/>
    <cellStyle name="40% - Accent3 7 2" xfId="32447"/>
    <cellStyle name="40% - Accent3 8" xfId="1940"/>
    <cellStyle name="40% - Accent3 8 2" xfId="32448"/>
    <cellStyle name="40% - Accent3 9" xfId="1941"/>
    <cellStyle name="40% - Accent3 9 2" xfId="32449"/>
    <cellStyle name="40% - Accent4 10" xfId="1942"/>
    <cellStyle name="40% - Accent4 10 2" xfId="32450"/>
    <cellStyle name="40% - Accent4 11" xfId="1943"/>
    <cellStyle name="40% - Accent4 11 2" xfId="32451"/>
    <cellStyle name="40% - Accent4 12" xfId="1944"/>
    <cellStyle name="40% - Accent4 12 2" xfId="32452"/>
    <cellStyle name="40% - Accent4 13" xfId="1945"/>
    <cellStyle name="40% - Accent4 13 2" xfId="32453"/>
    <cellStyle name="40% - Accent4 2" xfId="1946"/>
    <cellStyle name="40% - Accent4 2 2" xfId="32454"/>
    <cellStyle name="40% - Accent4 3" xfId="1947"/>
    <cellStyle name="40% - Accent4 3 2" xfId="32455"/>
    <cellStyle name="40% - Accent4 4" xfId="1948"/>
    <cellStyle name="40% - Accent4 4 2" xfId="32456"/>
    <cellStyle name="40% - Accent4 5" xfId="1949"/>
    <cellStyle name="40% - Accent4 5 2" xfId="32457"/>
    <cellStyle name="40% - Accent4 6" xfId="1950"/>
    <cellStyle name="40% - Accent4 6 2" xfId="32458"/>
    <cellStyle name="40% - Accent4 7" xfId="1951"/>
    <cellStyle name="40% - Accent4 7 2" xfId="32459"/>
    <cellStyle name="40% - Accent4 8" xfId="1952"/>
    <cellStyle name="40% - Accent4 8 2" xfId="32460"/>
    <cellStyle name="40% - Accent4 9" xfId="1953"/>
    <cellStyle name="40% - Accent4 9 2" xfId="32461"/>
    <cellStyle name="40% - Accent5 10" xfId="1954"/>
    <cellStyle name="40% - Accent5 10 2" xfId="32462"/>
    <cellStyle name="40% - Accent5 11" xfId="1955"/>
    <cellStyle name="40% - Accent5 11 2" xfId="32463"/>
    <cellStyle name="40% - Accent5 12" xfId="1956"/>
    <cellStyle name="40% - Accent5 12 2" xfId="32464"/>
    <cellStyle name="40% - Accent5 13" xfId="1957"/>
    <cellStyle name="40% - Accent5 13 2" xfId="32465"/>
    <cellStyle name="40% - Accent5 2" xfId="1958"/>
    <cellStyle name="40% - Accent5 2 2" xfId="32466"/>
    <cellStyle name="40% - Accent5 3" xfId="1959"/>
    <cellStyle name="40% - Accent5 3 2" xfId="32467"/>
    <cellStyle name="40% - Accent5 4" xfId="1960"/>
    <cellStyle name="40% - Accent5 4 2" xfId="32468"/>
    <cellStyle name="40% - Accent5 5" xfId="1961"/>
    <cellStyle name="40% - Accent5 5 2" xfId="32469"/>
    <cellStyle name="40% - Accent5 6" xfId="1962"/>
    <cellStyle name="40% - Accent5 6 2" xfId="32470"/>
    <cellStyle name="40% - Accent5 7" xfId="1963"/>
    <cellStyle name="40% - Accent5 7 2" xfId="32471"/>
    <cellStyle name="40% - Accent5 8" xfId="1964"/>
    <cellStyle name="40% - Accent5 8 2" xfId="32472"/>
    <cellStyle name="40% - Accent5 9" xfId="1965"/>
    <cellStyle name="40% - Accent5 9 2" xfId="32473"/>
    <cellStyle name="40% - Accent6 10" xfId="1966"/>
    <cellStyle name="40% - Accent6 10 2" xfId="32474"/>
    <cellStyle name="40% - Accent6 11" xfId="1967"/>
    <cellStyle name="40% - Accent6 11 2" xfId="32475"/>
    <cellStyle name="40% - Accent6 12" xfId="1968"/>
    <cellStyle name="40% - Accent6 12 2" xfId="32476"/>
    <cellStyle name="40% - Accent6 13" xfId="1969"/>
    <cellStyle name="40% - Accent6 13 2" xfId="32477"/>
    <cellStyle name="40% - Accent6 2" xfId="1970"/>
    <cellStyle name="40% - Accent6 2 2" xfId="32478"/>
    <cellStyle name="40% - Accent6 3" xfId="1971"/>
    <cellStyle name="40% - Accent6 3 2" xfId="32479"/>
    <cellStyle name="40% - Accent6 4" xfId="1972"/>
    <cellStyle name="40% - Accent6 4 2" xfId="32480"/>
    <cellStyle name="40% - Accent6 5" xfId="1973"/>
    <cellStyle name="40% - Accent6 5 2" xfId="32481"/>
    <cellStyle name="40% - Accent6 6" xfId="1974"/>
    <cellStyle name="40% - Accent6 6 2" xfId="32482"/>
    <cellStyle name="40% - Accent6 7" xfId="1975"/>
    <cellStyle name="40% - Accent6 7 2" xfId="32483"/>
    <cellStyle name="40% - Accent6 8" xfId="1976"/>
    <cellStyle name="40% - Accent6 8 2" xfId="32484"/>
    <cellStyle name="40% - Accent6 9" xfId="1977"/>
    <cellStyle name="40% - Accent6 9 2" xfId="32485"/>
    <cellStyle name="40% - Акцент1 10" xfId="1978"/>
    <cellStyle name="40% - Акцент1 10 2" xfId="1979"/>
    <cellStyle name="40% - Акцент1 10 2 2" xfId="1980"/>
    <cellStyle name="40% - Акцент1 10 2 2 2" xfId="32486"/>
    <cellStyle name="40% - Акцент1 10 2 3" xfId="32487"/>
    <cellStyle name="40% - Акцент1 10 3" xfId="1981"/>
    <cellStyle name="40% - Акцент1 10 3 2" xfId="32488"/>
    <cellStyle name="40% - Акцент1 10 4" xfId="32489"/>
    <cellStyle name="40% - Акцент1 11" xfId="1982"/>
    <cellStyle name="40% - Акцент1 11 2" xfId="1983"/>
    <cellStyle name="40% - Акцент1 11 2 2" xfId="1984"/>
    <cellStyle name="40% - Акцент1 11 2 2 2" xfId="32490"/>
    <cellStyle name="40% - Акцент1 11 2 3" xfId="32491"/>
    <cellStyle name="40% - Акцент1 11 3" xfId="1985"/>
    <cellStyle name="40% - Акцент1 11 3 2" xfId="32492"/>
    <cellStyle name="40% - Акцент1 11 4" xfId="32493"/>
    <cellStyle name="40% - Акцент1 12" xfId="1986"/>
    <cellStyle name="40% - Акцент1 12 2" xfId="1987"/>
    <cellStyle name="40% - Акцент1 12 2 2" xfId="1988"/>
    <cellStyle name="40% - Акцент1 12 2 2 2" xfId="32494"/>
    <cellStyle name="40% - Акцент1 12 2 3" xfId="32495"/>
    <cellStyle name="40% - Акцент1 12 3" xfId="1989"/>
    <cellStyle name="40% - Акцент1 12 3 2" xfId="32496"/>
    <cellStyle name="40% - Акцент1 12 4" xfId="32497"/>
    <cellStyle name="40% - Акцент1 13" xfId="1990"/>
    <cellStyle name="40% - Акцент1 13 2" xfId="1991"/>
    <cellStyle name="40% - Акцент1 13 2 2" xfId="1992"/>
    <cellStyle name="40% - Акцент1 13 2 2 2" xfId="32498"/>
    <cellStyle name="40% - Акцент1 13 2 3" xfId="32499"/>
    <cellStyle name="40% - Акцент1 13 3" xfId="1993"/>
    <cellStyle name="40% - Акцент1 13 3 2" xfId="32500"/>
    <cellStyle name="40% - Акцент1 13 4" xfId="32501"/>
    <cellStyle name="40% - Акцент1 14" xfId="1994"/>
    <cellStyle name="40% - Акцент1 14 2" xfId="1995"/>
    <cellStyle name="40% - Акцент1 14 2 2" xfId="1996"/>
    <cellStyle name="40% - Акцент1 14 2 2 2" xfId="32502"/>
    <cellStyle name="40% - Акцент1 14 2 3" xfId="32503"/>
    <cellStyle name="40% - Акцент1 14 3" xfId="1997"/>
    <cellStyle name="40% - Акцент1 14 3 2" xfId="32504"/>
    <cellStyle name="40% - Акцент1 14 4" xfId="32505"/>
    <cellStyle name="40% - Акцент1 15" xfId="1998"/>
    <cellStyle name="40% - Акцент1 15 2" xfId="1999"/>
    <cellStyle name="40% - Акцент1 15 2 2" xfId="2000"/>
    <cellStyle name="40% - Акцент1 15 2 2 2" xfId="32506"/>
    <cellStyle name="40% - Акцент1 15 2 3" xfId="32507"/>
    <cellStyle name="40% - Акцент1 15 3" xfId="2001"/>
    <cellStyle name="40% - Акцент1 15 3 2" xfId="32508"/>
    <cellStyle name="40% - Акцент1 15 4" xfId="32509"/>
    <cellStyle name="40% - Акцент1 16" xfId="2002"/>
    <cellStyle name="40% - Акцент1 16 2" xfId="2003"/>
    <cellStyle name="40% - Акцент1 16 2 2" xfId="2004"/>
    <cellStyle name="40% - Акцент1 16 2 2 2" xfId="32510"/>
    <cellStyle name="40% - Акцент1 16 2 3" xfId="32511"/>
    <cellStyle name="40% - Акцент1 16 3" xfId="2005"/>
    <cellStyle name="40% - Акцент1 16 3 2" xfId="32512"/>
    <cellStyle name="40% - Акцент1 16 4" xfId="32513"/>
    <cellStyle name="40% - Акцент1 17" xfId="2006"/>
    <cellStyle name="40% - Акцент1 17 2" xfId="2007"/>
    <cellStyle name="40% - Акцент1 17 2 2" xfId="2008"/>
    <cellStyle name="40% - Акцент1 17 2 2 2" xfId="32514"/>
    <cellStyle name="40% - Акцент1 17 2 3" xfId="32515"/>
    <cellStyle name="40% - Акцент1 17 3" xfId="2009"/>
    <cellStyle name="40% - Акцент1 17 3 2" xfId="32516"/>
    <cellStyle name="40% - Акцент1 17 4" xfId="32517"/>
    <cellStyle name="40% - Акцент1 18" xfId="2010"/>
    <cellStyle name="40% - Акцент1 18 2" xfId="2011"/>
    <cellStyle name="40% - Акцент1 18 2 2" xfId="32518"/>
    <cellStyle name="40% - Акцент1 18 3" xfId="32519"/>
    <cellStyle name="40% - Акцент1 19" xfId="2012"/>
    <cellStyle name="40% - Акцент1 19 2" xfId="32520"/>
    <cellStyle name="40% - Акцент1 2" xfId="2013"/>
    <cellStyle name="40% - Акцент1 2 10" xfId="2014"/>
    <cellStyle name="40% - Акцент1 2 10 2" xfId="2015"/>
    <cellStyle name="40% - Акцент1 2 10 2 2" xfId="2016"/>
    <cellStyle name="40% - Акцент1 2 10 2 2 2" xfId="32521"/>
    <cellStyle name="40% - Акцент1 2 10 2 3" xfId="32522"/>
    <cellStyle name="40% - Акцент1 2 10 3" xfId="2017"/>
    <cellStyle name="40% - Акцент1 2 10 3 2" xfId="32523"/>
    <cellStyle name="40% - Акцент1 2 10 4" xfId="32524"/>
    <cellStyle name="40% - Акцент1 2 11" xfId="2018"/>
    <cellStyle name="40% - Акцент1 2 11 2" xfId="2019"/>
    <cellStyle name="40% - Акцент1 2 11 2 2" xfId="2020"/>
    <cellStyle name="40% - Акцент1 2 11 2 2 2" xfId="32525"/>
    <cellStyle name="40% - Акцент1 2 11 2 3" xfId="32526"/>
    <cellStyle name="40% - Акцент1 2 11 3" xfId="2021"/>
    <cellStyle name="40% - Акцент1 2 11 3 2" xfId="32527"/>
    <cellStyle name="40% - Акцент1 2 11 4" xfId="32528"/>
    <cellStyle name="40% - Акцент1 2 12" xfId="2022"/>
    <cellStyle name="40% - Акцент1 2 12 2" xfId="2023"/>
    <cellStyle name="40% - Акцент1 2 12 2 2" xfId="2024"/>
    <cellStyle name="40% - Акцент1 2 12 2 2 2" xfId="32529"/>
    <cellStyle name="40% - Акцент1 2 12 2 3" xfId="32530"/>
    <cellStyle name="40% - Акцент1 2 12 3" xfId="2025"/>
    <cellStyle name="40% - Акцент1 2 12 3 2" xfId="32531"/>
    <cellStyle name="40% - Акцент1 2 12 4" xfId="32532"/>
    <cellStyle name="40% - Акцент1 2 13" xfId="2026"/>
    <cellStyle name="40% - Акцент1 2 13 2" xfId="2027"/>
    <cellStyle name="40% - Акцент1 2 13 2 2" xfId="2028"/>
    <cellStyle name="40% - Акцент1 2 13 2 2 2" xfId="32533"/>
    <cellStyle name="40% - Акцент1 2 13 2 3" xfId="32534"/>
    <cellStyle name="40% - Акцент1 2 13 3" xfId="2029"/>
    <cellStyle name="40% - Акцент1 2 13 3 2" xfId="32535"/>
    <cellStyle name="40% - Акцент1 2 13 4" xfId="32536"/>
    <cellStyle name="40% - Акцент1 2 14" xfId="2030"/>
    <cellStyle name="40% - Акцент1 2 14 2" xfId="2031"/>
    <cellStyle name="40% - Акцент1 2 14 2 2" xfId="2032"/>
    <cellStyle name="40% - Акцент1 2 14 2 2 2" xfId="32537"/>
    <cellStyle name="40% - Акцент1 2 14 2 3" xfId="32538"/>
    <cellStyle name="40% - Акцент1 2 14 3" xfId="2033"/>
    <cellStyle name="40% - Акцент1 2 14 3 2" xfId="32539"/>
    <cellStyle name="40% - Акцент1 2 14 4" xfId="32540"/>
    <cellStyle name="40% - Акцент1 2 15" xfId="2034"/>
    <cellStyle name="40% - Акцент1 2 15 2" xfId="2035"/>
    <cellStyle name="40% - Акцент1 2 15 2 2" xfId="2036"/>
    <cellStyle name="40% - Акцент1 2 15 2 2 2" xfId="32541"/>
    <cellStyle name="40% - Акцент1 2 15 2 3" xfId="32542"/>
    <cellStyle name="40% - Акцент1 2 15 3" xfId="2037"/>
    <cellStyle name="40% - Акцент1 2 15 3 2" xfId="32543"/>
    <cellStyle name="40% - Акцент1 2 15 4" xfId="32544"/>
    <cellStyle name="40% - Акцент1 2 16" xfId="2038"/>
    <cellStyle name="40% - Акцент1 2 16 2" xfId="2039"/>
    <cellStyle name="40% - Акцент1 2 16 2 2" xfId="2040"/>
    <cellStyle name="40% - Акцент1 2 16 2 2 2" xfId="32545"/>
    <cellStyle name="40% - Акцент1 2 16 2 3" xfId="32546"/>
    <cellStyle name="40% - Акцент1 2 16 3" xfId="2041"/>
    <cellStyle name="40% - Акцент1 2 16 3 2" xfId="32547"/>
    <cellStyle name="40% - Акцент1 2 16 4" xfId="32548"/>
    <cellStyle name="40% - Акцент1 2 17" xfId="2042"/>
    <cellStyle name="40% - Акцент1 2 17 2" xfId="2043"/>
    <cellStyle name="40% - Акцент1 2 17 2 2" xfId="2044"/>
    <cellStyle name="40% - Акцент1 2 17 2 2 2" xfId="32549"/>
    <cellStyle name="40% - Акцент1 2 17 2 3" xfId="32550"/>
    <cellStyle name="40% - Акцент1 2 17 3" xfId="2045"/>
    <cellStyle name="40% - Акцент1 2 17 3 2" xfId="32551"/>
    <cellStyle name="40% - Акцент1 2 17 4" xfId="32552"/>
    <cellStyle name="40% - Акцент1 2 18" xfId="2046"/>
    <cellStyle name="40% - Акцент1 2 18 2" xfId="2047"/>
    <cellStyle name="40% - Акцент1 2 18 2 2" xfId="2048"/>
    <cellStyle name="40% - Акцент1 2 18 2 2 2" xfId="32553"/>
    <cellStyle name="40% - Акцент1 2 18 2 3" xfId="32554"/>
    <cellStyle name="40% - Акцент1 2 18 3" xfId="2049"/>
    <cellStyle name="40% - Акцент1 2 18 3 2" xfId="32555"/>
    <cellStyle name="40% - Акцент1 2 18 4" xfId="32556"/>
    <cellStyle name="40% - Акцент1 2 19" xfId="2050"/>
    <cellStyle name="40% - Акцент1 2 19 2" xfId="2051"/>
    <cellStyle name="40% - Акцент1 2 19 2 2" xfId="2052"/>
    <cellStyle name="40% - Акцент1 2 19 2 2 2" xfId="32557"/>
    <cellStyle name="40% - Акцент1 2 19 2 3" xfId="32558"/>
    <cellStyle name="40% - Акцент1 2 19 3" xfId="2053"/>
    <cellStyle name="40% - Акцент1 2 19 3 2" xfId="32559"/>
    <cellStyle name="40% - Акцент1 2 19 4" xfId="32560"/>
    <cellStyle name="40% - Акцент1 2 2" xfId="2054"/>
    <cellStyle name="40% - Акцент1 2 2 2" xfId="32561"/>
    <cellStyle name="40% - Акцент1 2 2 3" xfId="60361"/>
    <cellStyle name="40% - Акцент1 2 20" xfId="2055"/>
    <cellStyle name="40% - Акцент1 2 20 2" xfId="2056"/>
    <cellStyle name="40% - Акцент1 2 20 2 2" xfId="2057"/>
    <cellStyle name="40% - Акцент1 2 20 2 2 2" xfId="32562"/>
    <cellStyle name="40% - Акцент1 2 20 2 3" xfId="32563"/>
    <cellStyle name="40% - Акцент1 2 20 3" xfId="2058"/>
    <cellStyle name="40% - Акцент1 2 20 3 2" xfId="32564"/>
    <cellStyle name="40% - Акцент1 2 20 4" xfId="32565"/>
    <cellStyle name="40% - Акцент1 2 21" xfId="2059"/>
    <cellStyle name="40% - Акцент1 2 21 2" xfId="2060"/>
    <cellStyle name="40% - Акцент1 2 21 2 2" xfId="2061"/>
    <cellStyle name="40% - Акцент1 2 21 2 2 2" xfId="32566"/>
    <cellStyle name="40% - Акцент1 2 21 2 3" xfId="32567"/>
    <cellStyle name="40% - Акцент1 2 21 3" xfId="2062"/>
    <cellStyle name="40% - Акцент1 2 21 3 2" xfId="32568"/>
    <cellStyle name="40% - Акцент1 2 21 4" xfId="32569"/>
    <cellStyle name="40% - Акцент1 2 22" xfId="2063"/>
    <cellStyle name="40% - Акцент1 2 22 2" xfId="2064"/>
    <cellStyle name="40% - Акцент1 2 22 2 2" xfId="2065"/>
    <cellStyle name="40% - Акцент1 2 22 2 2 2" xfId="32570"/>
    <cellStyle name="40% - Акцент1 2 22 2 3" xfId="32571"/>
    <cellStyle name="40% - Акцент1 2 22 3" xfId="2066"/>
    <cellStyle name="40% - Акцент1 2 22 3 2" xfId="32572"/>
    <cellStyle name="40% - Акцент1 2 22 4" xfId="32573"/>
    <cellStyle name="40% - Акцент1 2 23" xfId="2067"/>
    <cellStyle name="40% - Акцент1 2 23 2" xfId="2068"/>
    <cellStyle name="40% - Акцент1 2 23 2 2" xfId="2069"/>
    <cellStyle name="40% - Акцент1 2 23 2 2 2" xfId="32574"/>
    <cellStyle name="40% - Акцент1 2 23 2 3" xfId="32575"/>
    <cellStyle name="40% - Акцент1 2 23 3" xfId="2070"/>
    <cellStyle name="40% - Акцент1 2 23 3 2" xfId="32576"/>
    <cellStyle name="40% - Акцент1 2 23 4" xfId="32577"/>
    <cellStyle name="40% - Акцент1 2 24" xfId="2071"/>
    <cellStyle name="40% - Акцент1 2 24 2" xfId="2072"/>
    <cellStyle name="40% - Акцент1 2 24 2 2" xfId="2073"/>
    <cellStyle name="40% - Акцент1 2 24 2 2 2" xfId="32578"/>
    <cellStyle name="40% - Акцент1 2 24 2 3" xfId="32579"/>
    <cellStyle name="40% - Акцент1 2 24 3" xfId="2074"/>
    <cellStyle name="40% - Акцент1 2 24 3 2" xfId="32580"/>
    <cellStyle name="40% - Акцент1 2 24 4" xfId="32581"/>
    <cellStyle name="40% - Акцент1 2 25" xfId="32582"/>
    <cellStyle name="40% - Акцент1 2 26" xfId="60362"/>
    <cellStyle name="40% - Акцент1 2 3" xfId="2075"/>
    <cellStyle name="40% - Акцент1 2 3 2" xfId="2076"/>
    <cellStyle name="40% - Акцент1 2 3 2 2" xfId="2077"/>
    <cellStyle name="40% - Акцент1 2 3 2 2 2" xfId="32583"/>
    <cellStyle name="40% - Акцент1 2 3 2 3" xfId="32584"/>
    <cellStyle name="40% - Акцент1 2 3 3" xfId="2078"/>
    <cellStyle name="40% - Акцент1 2 3 3 2" xfId="32585"/>
    <cellStyle name="40% - Акцент1 2 3 4" xfId="32586"/>
    <cellStyle name="40% - Акцент1 2 3 5" xfId="60363"/>
    <cellStyle name="40% - Акцент1 2 4" xfId="2079"/>
    <cellStyle name="40% - Акцент1 2 4 2" xfId="2080"/>
    <cellStyle name="40% - Акцент1 2 4 2 2" xfId="2081"/>
    <cellStyle name="40% - Акцент1 2 4 2 2 2" xfId="32587"/>
    <cellStyle name="40% - Акцент1 2 4 2 3" xfId="32588"/>
    <cellStyle name="40% - Акцент1 2 4 3" xfId="2082"/>
    <cellStyle name="40% - Акцент1 2 4 3 2" xfId="32589"/>
    <cellStyle name="40% - Акцент1 2 4 4" xfId="32590"/>
    <cellStyle name="40% - Акцент1 2 4 5" xfId="60364"/>
    <cellStyle name="40% - Акцент1 2 5" xfId="2083"/>
    <cellStyle name="40% - Акцент1 2 5 2" xfId="2084"/>
    <cellStyle name="40% - Акцент1 2 5 2 2" xfId="2085"/>
    <cellStyle name="40% - Акцент1 2 5 2 2 2" xfId="32591"/>
    <cellStyle name="40% - Акцент1 2 5 2 3" xfId="32592"/>
    <cellStyle name="40% - Акцент1 2 5 3" xfId="2086"/>
    <cellStyle name="40% - Акцент1 2 5 3 2" xfId="32593"/>
    <cellStyle name="40% - Акцент1 2 5 4" xfId="32594"/>
    <cellStyle name="40% - Акцент1 2 5 5" xfId="60365"/>
    <cellStyle name="40% - Акцент1 2 6" xfId="2087"/>
    <cellStyle name="40% - Акцент1 2 6 2" xfId="2088"/>
    <cellStyle name="40% - Акцент1 2 6 2 2" xfId="2089"/>
    <cellStyle name="40% - Акцент1 2 6 2 2 2" xfId="32595"/>
    <cellStyle name="40% - Акцент1 2 6 2 3" xfId="32596"/>
    <cellStyle name="40% - Акцент1 2 6 3" xfId="2090"/>
    <cellStyle name="40% - Акцент1 2 6 3 2" xfId="32597"/>
    <cellStyle name="40% - Акцент1 2 6 4" xfId="32598"/>
    <cellStyle name="40% - Акцент1 2 7" xfId="2091"/>
    <cellStyle name="40% - Акцент1 2 7 2" xfId="2092"/>
    <cellStyle name="40% - Акцент1 2 7 2 2" xfId="2093"/>
    <cellStyle name="40% - Акцент1 2 7 2 2 2" xfId="32599"/>
    <cellStyle name="40% - Акцент1 2 7 2 3" xfId="32600"/>
    <cellStyle name="40% - Акцент1 2 7 3" xfId="2094"/>
    <cellStyle name="40% - Акцент1 2 7 3 2" xfId="32601"/>
    <cellStyle name="40% - Акцент1 2 7 4" xfId="32602"/>
    <cellStyle name="40% - Акцент1 2 8" xfId="2095"/>
    <cellStyle name="40% - Акцент1 2 8 2" xfId="2096"/>
    <cellStyle name="40% - Акцент1 2 8 2 2" xfId="2097"/>
    <cellStyle name="40% - Акцент1 2 8 2 2 2" xfId="32603"/>
    <cellStyle name="40% - Акцент1 2 8 2 3" xfId="32604"/>
    <cellStyle name="40% - Акцент1 2 8 3" xfId="2098"/>
    <cellStyle name="40% - Акцент1 2 8 3 2" xfId="32605"/>
    <cellStyle name="40% - Акцент1 2 8 4" xfId="32606"/>
    <cellStyle name="40% - Акцент1 2 9" xfId="2099"/>
    <cellStyle name="40% - Акцент1 2 9 2" xfId="2100"/>
    <cellStyle name="40% - Акцент1 2 9 2 2" xfId="2101"/>
    <cellStyle name="40% - Акцент1 2 9 2 2 2" xfId="32607"/>
    <cellStyle name="40% - Акцент1 2 9 2 3" xfId="32608"/>
    <cellStyle name="40% - Акцент1 2 9 3" xfId="2102"/>
    <cellStyle name="40% - Акцент1 2 9 3 2" xfId="32609"/>
    <cellStyle name="40% - Акцент1 2 9 4" xfId="32610"/>
    <cellStyle name="40% - Акцент1 20" xfId="60366"/>
    <cellStyle name="40% - Акцент1 3" xfId="2103"/>
    <cellStyle name="40% - Акцент1 3 10" xfId="2104"/>
    <cellStyle name="40% - Акцент1 3 10 2" xfId="2105"/>
    <cellStyle name="40% - Акцент1 3 10 2 2" xfId="2106"/>
    <cellStyle name="40% - Акцент1 3 10 2 2 2" xfId="32611"/>
    <cellStyle name="40% - Акцент1 3 10 2 3" xfId="32612"/>
    <cellStyle name="40% - Акцент1 3 10 3" xfId="2107"/>
    <cellStyle name="40% - Акцент1 3 10 3 2" xfId="32613"/>
    <cellStyle name="40% - Акцент1 3 10 4" xfId="32614"/>
    <cellStyle name="40% - Акцент1 3 11" xfId="2108"/>
    <cellStyle name="40% - Акцент1 3 11 2" xfId="2109"/>
    <cellStyle name="40% - Акцент1 3 11 2 2" xfId="2110"/>
    <cellStyle name="40% - Акцент1 3 11 2 2 2" xfId="32615"/>
    <cellStyle name="40% - Акцент1 3 11 2 3" xfId="32616"/>
    <cellStyle name="40% - Акцент1 3 11 3" xfId="2111"/>
    <cellStyle name="40% - Акцент1 3 11 3 2" xfId="32617"/>
    <cellStyle name="40% - Акцент1 3 11 4" xfId="32618"/>
    <cellStyle name="40% - Акцент1 3 12" xfId="2112"/>
    <cellStyle name="40% - Акцент1 3 12 2" xfId="2113"/>
    <cellStyle name="40% - Акцент1 3 12 2 2" xfId="2114"/>
    <cellStyle name="40% - Акцент1 3 12 2 2 2" xfId="32619"/>
    <cellStyle name="40% - Акцент1 3 12 2 3" xfId="32620"/>
    <cellStyle name="40% - Акцент1 3 12 3" xfId="2115"/>
    <cellStyle name="40% - Акцент1 3 12 3 2" xfId="32621"/>
    <cellStyle name="40% - Акцент1 3 12 4" xfId="32622"/>
    <cellStyle name="40% - Акцент1 3 13" xfId="2116"/>
    <cellStyle name="40% - Акцент1 3 13 2" xfId="2117"/>
    <cellStyle name="40% - Акцент1 3 13 2 2" xfId="2118"/>
    <cellStyle name="40% - Акцент1 3 13 2 2 2" xfId="32623"/>
    <cellStyle name="40% - Акцент1 3 13 2 3" xfId="32624"/>
    <cellStyle name="40% - Акцент1 3 13 3" xfId="2119"/>
    <cellStyle name="40% - Акцент1 3 13 3 2" xfId="32625"/>
    <cellStyle name="40% - Акцент1 3 13 4" xfId="32626"/>
    <cellStyle name="40% - Акцент1 3 14" xfId="2120"/>
    <cellStyle name="40% - Акцент1 3 14 2" xfId="2121"/>
    <cellStyle name="40% - Акцент1 3 14 2 2" xfId="2122"/>
    <cellStyle name="40% - Акцент1 3 14 2 2 2" xfId="32627"/>
    <cellStyle name="40% - Акцент1 3 14 2 3" xfId="32628"/>
    <cellStyle name="40% - Акцент1 3 14 3" xfId="2123"/>
    <cellStyle name="40% - Акцент1 3 14 3 2" xfId="32629"/>
    <cellStyle name="40% - Акцент1 3 14 4" xfId="32630"/>
    <cellStyle name="40% - Акцент1 3 15" xfId="2124"/>
    <cellStyle name="40% - Акцент1 3 15 2" xfId="2125"/>
    <cellStyle name="40% - Акцент1 3 15 2 2" xfId="2126"/>
    <cellStyle name="40% - Акцент1 3 15 2 2 2" xfId="32631"/>
    <cellStyle name="40% - Акцент1 3 15 2 3" xfId="32632"/>
    <cellStyle name="40% - Акцент1 3 15 3" xfId="2127"/>
    <cellStyle name="40% - Акцент1 3 15 3 2" xfId="32633"/>
    <cellStyle name="40% - Акцент1 3 15 4" xfId="32634"/>
    <cellStyle name="40% - Акцент1 3 16" xfId="2128"/>
    <cellStyle name="40% - Акцент1 3 16 2" xfId="2129"/>
    <cellStyle name="40% - Акцент1 3 16 2 2" xfId="2130"/>
    <cellStyle name="40% - Акцент1 3 16 2 2 2" xfId="32635"/>
    <cellStyle name="40% - Акцент1 3 16 2 3" xfId="32636"/>
    <cellStyle name="40% - Акцент1 3 16 3" xfId="2131"/>
    <cellStyle name="40% - Акцент1 3 16 3 2" xfId="32637"/>
    <cellStyle name="40% - Акцент1 3 16 4" xfId="32638"/>
    <cellStyle name="40% - Акцент1 3 17" xfId="2132"/>
    <cellStyle name="40% - Акцент1 3 17 2" xfId="2133"/>
    <cellStyle name="40% - Акцент1 3 17 2 2" xfId="2134"/>
    <cellStyle name="40% - Акцент1 3 17 2 2 2" xfId="32639"/>
    <cellStyle name="40% - Акцент1 3 17 2 3" xfId="32640"/>
    <cellStyle name="40% - Акцент1 3 17 3" xfId="2135"/>
    <cellStyle name="40% - Акцент1 3 17 3 2" xfId="32641"/>
    <cellStyle name="40% - Акцент1 3 17 4" xfId="32642"/>
    <cellStyle name="40% - Акцент1 3 18" xfId="2136"/>
    <cellStyle name="40% - Акцент1 3 18 2" xfId="2137"/>
    <cellStyle name="40% - Акцент1 3 18 2 2" xfId="2138"/>
    <cellStyle name="40% - Акцент1 3 18 2 2 2" xfId="32643"/>
    <cellStyle name="40% - Акцент1 3 18 2 3" xfId="32644"/>
    <cellStyle name="40% - Акцент1 3 18 3" xfId="2139"/>
    <cellStyle name="40% - Акцент1 3 18 3 2" xfId="32645"/>
    <cellStyle name="40% - Акцент1 3 18 4" xfId="32646"/>
    <cellStyle name="40% - Акцент1 3 19" xfId="2140"/>
    <cellStyle name="40% - Акцент1 3 19 2" xfId="2141"/>
    <cellStyle name="40% - Акцент1 3 19 2 2" xfId="2142"/>
    <cellStyle name="40% - Акцент1 3 19 2 2 2" xfId="32647"/>
    <cellStyle name="40% - Акцент1 3 19 2 3" xfId="32648"/>
    <cellStyle name="40% - Акцент1 3 19 3" xfId="2143"/>
    <cellStyle name="40% - Акцент1 3 19 3 2" xfId="32649"/>
    <cellStyle name="40% - Акцент1 3 19 4" xfId="32650"/>
    <cellStyle name="40% - Акцент1 3 2" xfId="2144"/>
    <cellStyle name="40% - Акцент1 3 2 2" xfId="32651"/>
    <cellStyle name="40% - Акцент1 3 20" xfId="2145"/>
    <cellStyle name="40% - Акцент1 3 20 2" xfId="2146"/>
    <cellStyle name="40% - Акцент1 3 20 2 2" xfId="2147"/>
    <cellStyle name="40% - Акцент1 3 20 2 2 2" xfId="32652"/>
    <cellStyle name="40% - Акцент1 3 20 2 3" xfId="32653"/>
    <cellStyle name="40% - Акцент1 3 20 3" xfId="2148"/>
    <cellStyle name="40% - Акцент1 3 20 3 2" xfId="32654"/>
    <cellStyle name="40% - Акцент1 3 20 4" xfId="32655"/>
    <cellStyle name="40% - Акцент1 3 21" xfId="2149"/>
    <cellStyle name="40% - Акцент1 3 21 2" xfId="2150"/>
    <cellStyle name="40% - Акцент1 3 21 2 2" xfId="2151"/>
    <cellStyle name="40% - Акцент1 3 21 2 2 2" xfId="32656"/>
    <cellStyle name="40% - Акцент1 3 21 2 3" xfId="32657"/>
    <cellStyle name="40% - Акцент1 3 21 3" xfId="2152"/>
    <cellStyle name="40% - Акцент1 3 21 3 2" xfId="32658"/>
    <cellStyle name="40% - Акцент1 3 21 4" xfId="32659"/>
    <cellStyle name="40% - Акцент1 3 22" xfId="2153"/>
    <cellStyle name="40% - Акцент1 3 22 2" xfId="2154"/>
    <cellStyle name="40% - Акцент1 3 22 2 2" xfId="2155"/>
    <cellStyle name="40% - Акцент1 3 22 2 2 2" xfId="32660"/>
    <cellStyle name="40% - Акцент1 3 22 2 3" xfId="32661"/>
    <cellStyle name="40% - Акцент1 3 22 3" xfId="2156"/>
    <cellStyle name="40% - Акцент1 3 22 3 2" xfId="32662"/>
    <cellStyle name="40% - Акцент1 3 22 4" xfId="32663"/>
    <cellStyle name="40% - Акцент1 3 23" xfId="2157"/>
    <cellStyle name="40% - Акцент1 3 23 2" xfId="2158"/>
    <cellStyle name="40% - Акцент1 3 23 2 2" xfId="2159"/>
    <cellStyle name="40% - Акцент1 3 23 2 2 2" xfId="32664"/>
    <cellStyle name="40% - Акцент1 3 23 2 3" xfId="32665"/>
    <cellStyle name="40% - Акцент1 3 23 3" xfId="2160"/>
    <cellStyle name="40% - Акцент1 3 23 3 2" xfId="32666"/>
    <cellStyle name="40% - Акцент1 3 23 4" xfId="32667"/>
    <cellStyle name="40% - Акцент1 3 24" xfId="2161"/>
    <cellStyle name="40% - Акцент1 3 24 2" xfId="2162"/>
    <cellStyle name="40% - Акцент1 3 24 2 2" xfId="2163"/>
    <cellStyle name="40% - Акцент1 3 24 2 2 2" xfId="32668"/>
    <cellStyle name="40% - Акцент1 3 24 2 3" xfId="32669"/>
    <cellStyle name="40% - Акцент1 3 24 3" xfId="2164"/>
    <cellStyle name="40% - Акцент1 3 24 3 2" xfId="32670"/>
    <cellStyle name="40% - Акцент1 3 24 4" xfId="32671"/>
    <cellStyle name="40% - Акцент1 3 25" xfId="32672"/>
    <cellStyle name="40% - Акцент1 3 3" xfId="2165"/>
    <cellStyle name="40% - Акцент1 3 3 2" xfId="2166"/>
    <cellStyle name="40% - Акцент1 3 3 2 2" xfId="2167"/>
    <cellStyle name="40% - Акцент1 3 3 2 2 2" xfId="32673"/>
    <cellStyle name="40% - Акцент1 3 3 2 3" xfId="32674"/>
    <cellStyle name="40% - Акцент1 3 3 3" xfId="2168"/>
    <cellStyle name="40% - Акцент1 3 3 3 2" xfId="32675"/>
    <cellStyle name="40% - Акцент1 3 3 4" xfId="32676"/>
    <cellStyle name="40% - Акцент1 3 4" xfId="2169"/>
    <cellStyle name="40% - Акцент1 3 4 2" xfId="2170"/>
    <cellStyle name="40% - Акцент1 3 4 2 2" xfId="2171"/>
    <cellStyle name="40% - Акцент1 3 4 2 2 2" xfId="32677"/>
    <cellStyle name="40% - Акцент1 3 4 2 3" xfId="32678"/>
    <cellStyle name="40% - Акцент1 3 4 3" xfId="2172"/>
    <cellStyle name="40% - Акцент1 3 4 3 2" xfId="32679"/>
    <cellStyle name="40% - Акцент1 3 4 4" xfId="32680"/>
    <cellStyle name="40% - Акцент1 3 5" xfId="2173"/>
    <cellStyle name="40% - Акцент1 3 5 2" xfId="2174"/>
    <cellStyle name="40% - Акцент1 3 5 2 2" xfId="2175"/>
    <cellStyle name="40% - Акцент1 3 5 2 2 2" xfId="32681"/>
    <cellStyle name="40% - Акцент1 3 5 2 3" xfId="32682"/>
    <cellStyle name="40% - Акцент1 3 5 3" xfId="2176"/>
    <cellStyle name="40% - Акцент1 3 5 3 2" xfId="32683"/>
    <cellStyle name="40% - Акцент1 3 5 4" xfId="32684"/>
    <cellStyle name="40% - Акцент1 3 6" xfId="2177"/>
    <cellStyle name="40% - Акцент1 3 6 2" xfId="2178"/>
    <cellStyle name="40% - Акцент1 3 6 2 2" xfId="2179"/>
    <cellStyle name="40% - Акцент1 3 6 2 2 2" xfId="32685"/>
    <cellStyle name="40% - Акцент1 3 6 2 3" xfId="32686"/>
    <cellStyle name="40% - Акцент1 3 6 3" xfId="2180"/>
    <cellStyle name="40% - Акцент1 3 6 3 2" xfId="32687"/>
    <cellStyle name="40% - Акцент1 3 6 4" xfId="32688"/>
    <cellStyle name="40% - Акцент1 3 7" xfId="2181"/>
    <cellStyle name="40% - Акцент1 3 7 2" xfId="2182"/>
    <cellStyle name="40% - Акцент1 3 7 2 2" xfId="2183"/>
    <cellStyle name="40% - Акцент1 3 7 2 2 2" xfId="32689"/>
    <cellStyle name="40% - Акцент1 3 7 2 3" xfId="32690"/>
    <cellStyle name="40% - Акцент1 3 7 3" xfId="2184"/>
    <cellStyle name="40% - Акцент1 3 7 3 2" xfId="32691"/>
    <cellStyle name="40% - Акцент1 3 7 4" xfId="32692"/>
    <cellStyle name="40% - Акцент1 3 8" xfId="2185"/>
    <cellStyle name="40% - Акцент1 3 8 2" xfId="2186"/>
    <cellStyle name="40% - Акцент1 3 8 2 2" xfId="2187"/>
    <cellStyle name="40% - Акцент1 3 8 2 2 2" xfId="32693"/>
    <cellStyle name="40% - Акцент1 3 8 2 3" xfId="32694"/>
    <cellStyle name="40% - Акцент1 3 8 3" xfId="2188"/>
    <cellStyle name="40% - Акцент1 3 8 3 2" xfId="32695"/>
    <cellStyle name="40% - Акцент1 3 8 4" xfId="32696"/>
    <cellStyle name="40% - Акцент1 3 9" xfId="2189"/>
    <cellStyle name="40% - Акцент1 3 9 2" xfId="2190"/>
    <cellStyle name="40% - Акцент1 3 9 2 2" xfId="2191"/>
    <cellStyle name="40% - Акцент1 3 9 2 2 2" xfId="32697"/>
    <cellStyle name="40% - Акцент1 3 9 2 3" xfId="32698"/>
    <cellStyle name="40% - Акцент1 3 9 3" xfId="2192"/>
    <cellStyle name="40% - Акцент1 3 9 3 2" xfId="32699"/>
    <cellStyle name="40% - Акцент1 3 9 4" xfId="32700"/>
    <cellStyle name="40% - Акцент1 4" xfId="2193"/>
    <cellStyle name="40% - Акцент1 4 2" xfId="2194"/>
    <cellStyle name="40% - Акцент1 4 2 2" xfId="32701"/>
    <cellStyle name="40% - Акцент1 4 3" xfId="32702"/>
    <cellStyle name="40% - Акцент1 5" xfId="2195"/>
    <cellStyle name="40% - Акцент1 5 2" xfId="2196"/>
    <cellStyle name="40% - Акцент1 5 2 2" xfId="32703"/>
    <cellStyle name="40% - Акцент1 5 3" xfId="32704"/>
    <cellStyle name="40% - Акцент1 6" xfId="2197"/>
    <cellStyle name="40% - Акцент1 6 2" xfId="32705"/>
    <cellStyle name="40% - Акцент1 7" xfId="2198"/>
    <cellStyle name="40% - Акцент1 7 2" xfId="2199"/>
    <cellStyle name="40% - Акцент1 7 2 2" xfId="2200"/>
    <cellStyle name="40% - Акцент1 7 2 2 2" xfId="32706"/>
    <cellStyle name="40% - Акцент1 7 2 3" xfId="32707"/>
    <cellStyle name="40% - Акцент1 7 3" xfId="2201"/>
    <cellStyle name="40% - Акцент1 7 3 2" xfId="32708"/>
    <cellStyle name="40% - Акцент1 7 4" xfId="32709"/>
    <cellStyle name="40% - Акцент1 8" xfId="2202"/>
    <cellStyle name="40% - Акцент1 8 2" xfId="2203"/>
    <cellStyle name="40% - Акцент1 8 2 2" xfId="2204"/>
    <cellStyle name="40% - Акцент1 8 2 2 2" xfId="32710"/>
    <cellStyle name="40% - Акцент1 8 2 3" xfId="32711"/>
    <cellStyle name="40% - Акцент1 8 3" xfId="2205"/>
    <cellStyle name="40% - Акцент1 8 3 2" xfId="32712"/>
    <cellStyle name="40% - Акцент1 8 4" xfId="32713"/>
    <cellStyle name="40% - Акцент1 9" xfId="2206"/>
    <cellStyle name="40% - Акцент1 9 2" xfId="2207"/>
    <cellStyle name="40% - Акцент1 9 2 2" xfId="2208"/>
    <cellStyle name="40% - Акцент1 9 2 2 2" xfId="32714"/>
    <cellStyle name="40% - Акцент1 9 2 3" xfId="32715"/>
    <cellStyle name="40% - Акцент1 9 3" xfId="2209"/>
    <cellStyle name="40% - Акцент1 9 3 2" xfId="32716"/>
    <cellStyle name="40% - Акцент1 9 4" xfId="32717"/>
    <cellStyle name="40% - Акцент2 10" xfId="2210"/>
    <cellStyle name="40% - Акцент2 10 2" xfId="2211"/>
    <cellStyle name="40% - Акцент2 10 2 2" xfId="2212"/>
    <cellStyle name="40% - Акцент2 10 2 2 2" xfId="32718"/>
    <cellStyle name="40% - Акцент2 10 2 3" xfId="32719"/>
    <cellStyle name="40% - Акцент2 10 3" xfId="2213"/>
    <cellStyle name="40% - Акцент2 10 3 2" xfId="32720"/>
    <cellStyle name="40% - Акцент2 10 4" xfId="32721"/>
    <cellStyle name="40% - Акцент2 11" xfId="2214"/>
    <cellStyle name="40% - Акцент2 11 2" xfId="2215"/>
    <cellStyle name="40% - Акцент2 11 2 2" xfId="2216"/>
    <cellStyle name="40% - Акцент2 11 2 2 2" xfId="32722"/>
    <cellStyle name="40% - Акцент2 11 2 3" xfId="32723"/>
    <cellStyle name="40% - Акцент2 11 3" xfId="2217"/>
    <cellStyle name="40% - Акцент2 11 3 2" xfId="32724"/>
    <cellStyle name="40% - Акцент2 11 4" xfId="32725"/>
    <cellStyle name="40% - Акцент2 12" xfId="2218"/>
    <cellStyle name="40% - Акцент2 12 2" xfId="2219"/>
    <cellStyle name="40% - Акцент2 12 2 2" xfId="2220"/>
    <cellStyle name="40% - Акцент2 12 2 2 2" xfId="32726"/>
    <cellStyle name="40% - Акцент2 12 2 3" xfId="32727"/>
    <cellStyle name="40% - Акцент2 12 3" xfId="2221"/>
    <cellStyle name="40% - Акцент2 12 3 2" xfId="32728"/>
    <cellStyle name="40% - Акцент2 12 4" xfId="32729"/>
    <cellStyle name="40% - Акцент2 13" xfId="2222"/>
    <cellStyle name="40% - Акцент2 13 2" xfId="2223"/>
    <cellStyle name="40% - Акцент2 13 2 2" xfId="2224"/>
    <cellStyle name="40% - Акцент2 13 2 2 2" xfId="32730"/>
    <cellStyle name="40% - Акцент2 13 2 3" xfId="32731"/>
    <cellStyle name="40% - Акцент2 13 3" xfId="2225"/>
    <cellStyle name="40% - Акцент2 13 3 2" xfId="32732"/>
    <cellStyle name="40% - Акцент2 13 4" xfId="32733"/>
    <cellStyle name="40% - Акцент2 14" xfId="2226"/>
    <cellStyle name="40% - Акцент2 14 2" xfId="2227"/>
    <cellStyle name="40% - Акцент2 14 2 2" xfId="2228"/>
    <cellStyle name="40% - Акцент2 14 2 2 2" xfId="32734"/>
    <cellStyle name="40% - Акцент2 14 2 3" xfId="32735"/>
    <cellStyle name="40% - Акцент2 14 3" xfId="2229"/>
    <cellStyle name="40% - Акцент2 14 3 2" xfId="32736"/>
    <cellStyle name="40% - Акцент2 14 4" xfId="32737"/>
    <cellStyle name="40% - Акцент2 15" xfId="2230"/>
    <cellStyle name="40% - Акцент2 15 2" xfId="2231"/>
    <cellStyle name="40% - Акцент2 15 2 2" xfId="2232"/>
    <cellStyle name="40% - Акцент2 15 2 2 2" xfId="32738"/>
    <cellStyle name="40% - Акцент2 15 2 3" xfId="32739"/>
    <cellStyle name="40% - Акцент2 15 3" xfId="2233"/>
    <cellStyle name="40% - Акцент2 15 3 2" xfId="32740"/>
    <cellStyle name="40% - Акцент2 15 4" xfId="32741"/>
    <cellStyle name="40% - Акцент2 16" xfId="2234"/>
    <cellStyle name="40% - Акцент2 16 2" xfId="2235"/>
    <cellStyle name="40% - Акцент2 16 2 2" xfId="2236"/>
    <cellStyle name="40% - Акцент2 16 2 2 2" xfId="32742"/>
    <cellStyle name="40% - Акцент2 16 2 3" xfId="32743"/>
    <cellStyle name="40% - Акцент2 16 3" xfId="2237"/>
    <cellStyle name="40% - Акцент2 16 3 2" xfId="32744"/>
    <cellStyle name="40% - Акцент2 16 4" xfId="32745"/>
    <cellStyle name="40% - Акцент2 17" xfId="2238"/>
    <cellStyle name="40% - Акцент2 17 2" xfId="2239"/>
    <cellStyle name="40% - Акцент2 17 2 2" xfId="2240"/>
    <cellStyle name="40% - Акцент2 17 2 2 2" xfId="32746"/>
    <cellStyle name="40% - Акцент2 17 2 3" xfId="32747"/>
    <cellStyle name="40% - Акцент2 17 3" xfId="2241"/>
    <cellStyle name="40% - Акцент2 17 3 2" xfId="32748"/>
    <cellStyle name="40% - Акцент2 17 4" xfId="32749"/>
    <cellStyle name="40% - Акцент2 18" xfId="2242"/>
    <cellStyle name="40% - Акцент2 18 2" xfId="2243"/>
    <cellStyle name="40% - Акцент2 18 2 2" xfId="32750"/>
    <cellStyle name="40% - Акцент2 18 3" xfId="32751"/>
    <cellStyle name="40% - Акцент2 19" xfId="2244"/>
    <cellStyle name="40% - Акцент2 19 2" xfId="32752"/>
    <cellStyle name="40% - Акцент2 2" xfId="2245"/>
    <cellStyle name="40% - Акцент2 2 10" xfId="2246"/>
    <cellStyle name="40% - Акцент2 2 10 2" xfId="2247"/>
    <cellStyle name="40% - Акцент2 2 10 2 2" xfId="2248"/>
    <cellStyle name="40% - Акцент2 2 10 2 2 2" xfId="32753"/>
    <cellStyle name="40% - Акцент2 2 10 2 3" xfId="32754"/>
    <cellStyle name="40% - Акцент2 2 10 3" xfId="2249"/>
    <cellStyle name="40% - Акцент2 2 10 3 2" xfId="32755"/>
    <cellStyle name="40% - Акцент2 2 10 4" xfId="32756"/>
    <cellStyle name="40% - Акцент2 2 11" xfId="2250"/>
    <cellStyle name="40% - Акцент2 2 11 2" xfId="2251"/>
    <cellStyle name="40% - Акцент2 2 11 2 2" xfId="2252"/>
    <cellStyle name="40% - Акцент2 2 11 2 2 2" xfId="32757"/>
    <cellStyle name="40% - Акцент2 2 11 2 3" xfId="32758"/>
    <cellStyle name="40% - Акцент2 2 11 3" xfId="2253"/>
    <cellStyle name="40% - Акцент2 2 11 3 2" xfId="32759"/>
    <cellStyle name="40% - Акцент2 2 11 4" xfId="32760"/>
    <cellStyle name="40% - Акцент2 2 12" xfId="2254"/>
    <cellStyle name="40% - Акцент2 2 12 2" xfId="2255"/>
    <cellStyle name="40% - Акцент2 2 12 2 2" xfId="2256"/>
    <cellStyle name="40% - Акцент2 2 12 2 2 2" xfId="32761"/>
    <cellStyle name="40% - Акцент2 2 12 2 3" xfId="32762"/>
    <cellStyle name="40% - Акцент2 2 12 3" xfId="2257"/>
    <cellStyle name="40% - Акцент2 2 12 3 2" xfId="32763"/>
    <cellStyle name="40% - Акцент2 2 12 4" xfId="32764"/>
    <cellStyle name="40% - Акцент2 2 13" xfId="2258"/>
    <cellStyle name="40% - Акцент2 2 13 2" xfId="2259"/>
    <cellStyle name="40% - Акцент2 2 13 2 2" xfId="2260"/>
    <cellStyle name="40% - Акцент2 2 13 2 2 2" xfId="32765"/>
    <cellStyle name="40% - Акцент2 2 13 2 3" xfId="32766"/>
    <cellStyle name="40% - Акцент2 2 13 3" xfId="2261"/>
    <cellStyle name="40% - Акцент2 2 13 3 2" xfId="32767"/>
    <cellStyle name="40% - Акцент2 2 13 4" xfId="32768"/>
    <cellStyle name="40% - Акцент2 2 14" xfId="2262"/>
    <cellStyle name="40% - Акцент2 2 14 2" xfId="2263"/>
    <cellStyle name="40% - Акцент2 2 14 2 2" xfId="2264"/>
    <cellStyle name="40% - Акцент2 2 14 2 2 2" xfId="32769"/>
    <cellStyle name="40% - Акцент2 2 14 2 3" xfId="32770"/>
    <cellStyle name="40% - Акцент2 2 14 3" xfId="2265"/>
    <cellStyle name="40% - Акцент2 2 14 3 2" xfId="32771"/>
    <cellStyle name="40% - Акцент2 2 14 4" xfId="32772"/>
    <cellStyle name="40% - Акцент2 2 15" xfId="2266"/>
    <cellStyle name="40% - Акцент2 2 15 2" xfId="2267"/>
    <cellStyle name="40% - Акцент2 2 15 2 2" xfId="2268"/>
    <cellStyle name="40% - Акцент2 2 15 2 2 2" xfId="32773"/>
    <cellStyle name="40% - Акцент2 2 15 2 3" xfId="32774"/>
    <cellStyle name="40% - Акцент2 2 15 3" xfId="2269"/>
    <cellStyle name="40% - Акцент2 2 15 3 2" xfId="32775"/>
    <cellStyle name="40% - Акцент2 2 15 4" xfId="32776"/>
    <cellStyle name="40% - Акцент2 2 16" xfId="2270"/>
    <cellStyle name="40% - Акцент2 2 16 2" xfId="2271"/>
    <cellStyle name="40% - Акцент2 2 16 2 2" xfId="2272"/>
    <cellStyle name="40% - Акцент2 2 16 2 2 2" xfId="32777"/>
    <cellStyle name="40% - Акцент2 2 16 2 3" xfId="32778"/>
    <cellStyle name="40% - Акцент2 2 16 3" xfId="2273"/>
    <cellStyle name="40% - Акцент2 2 16 3 2" xfId="32779"/>
    <cellStyle name="40% - Акцент2 2 16 4" xfId="32780"/>
    <cellStyle name="40% - Акцент2 2 17" xfId="2274"/>
    <cellStyle name="40% - Акцент2 2 17 2" xfId="2275"/>
    <cellStyle name="40% - Акцент2 2 17 2 2" xfId="2276"/>
    <cellStyle name="40% - Акцент2 2 17 2 2 2" xfId="32781"/>
    <cellStyle name="40% - Акцент2 2 17 2 3" xfId="32782"/>
    <cellStyle name="40% - Акцент2 2 17 3" xfId="2277"/>
    <cellStyle name="40% - Акцент2 2 17 3 2" xfId="32783"/>
    <cellStyle name="40% - Акцент2 2 17 4" xfId="32784"/>
    <cellStyle name="40% - Акцент2 2 18" xfId="2278"/>
    <cellStyle name="40% - Акцент2 2 18 2" xfId="2279"/>
    <cellStyle name="40% - Акцент2 2 18 2 2" xfId="2280"/>
    <cellStyle name="40% - Акцент2 2 18 2 2 2" xfId="32785"/>
    <cellStyle name="40% - Акцент2 2 18 2 3" xfId="32786"/>
    <cellStyle name="40% - Акцент2 2 18 3" xfId="2281"/>
    <cellStyle name="40% - Акцент2 2 18 3 2" xfId="32787"/>
    <cellStyle name="40% - Акцент2 2 18 4" xfId="32788"/>
    <cellStyle name="40% - Акцент2 2 19" xfId="2282"/>
    <cellStyle name="40% - Акцент2 2 19 2" xfId="2283"/>
    <cellStyle name="40% - Акцент2 2 19 2 2" xfId="2284"/>
    <cellStyle name="40% - Акцент2 2 19 2 2 2" xfId="32789"/>
    <cellStyle name="40% - Акцент2 2 19 2 3" xfId="32790"/>
    <cellStyle name="40% - Акцент2 2 19 3" xfId="2285"/>
    <cellStyle name="40% - Акцент2 2 19 3 2" xfId="32791"/>
    <cellStyle name="40% - Акцент2 2 19 4" xfId="32792"/>
    <cellStyle name="40% - Акцент2 2 2" xfId="2286"/>
    <cellStyle name="40% - Акцент2 2 2 2" xfId="32793"/>
    <cellStyle name="40% - Акцент2 2 2 3" xfId="60367"/>
    <cellStyle name="40% - Акцент2 2 20" xfId="2287"/>
    <cellStyle name="40% - Акцент2 2 20 2" xfId="2288"/>
    <cellStyle name="40% - Акцент2 2 20 2 2" xfId="2289"/>
    <cellStyle name="40% - Акцент2 2 20 2 2 2" xfId="32794"/>
    <cellStyle name="40% - Акцент2 2 20 2 3" xfId="32795"/>
    <cellStyle name="40% - Акцент2 2 20 3" xfId="2290"/>
    <cellStyle name="40% - Акцент2 2 20 3 2" xfId="32796"/>
    <cellStyle name="40% - Акцент2 2 20 4" xfId="32797"/>
    <cellStyle name="40% - Акцент2 2 21" xfId="2291"/>
    <cellStyle name="40% - Акцент2 2 21 2" xfId="2292"/>
    <cellStyle name="40% - Акцент2 2 21 2 2" xfId="2293"/>
    <cellStyle name="40% - Акцент2 2 21 2 2 2" xfId="32798"/>
    <cellStyle name="40% - Акцент2 2 21 2 3" xfId="32799"/>
    <cellStyle name="40% - Акцент2 2 21 3" xfId="2294"/>
    <cellStyle name="40% - Акцент2 2 21 3 2" xfId="32800"/>
    <cellStyle name="40% - Акцент2 2 21 4" xfId="32801"/>
    <cellStyle name="40% - Акцент2 2 22" xfId="2295"/>
    <cellStyle name="40% - Акцент2 2 22 2" xfId="2296"/>
    <cellStyle name="40% - Акцент2 2 22 2 2" xfId="2297"/>
    <cellStyle name="40% - Акцент2 2 22 2 2 2" xfId="32802"/>
    <cellStyle name="40% - Акцент2 2 22 2 3" xfId="32803"/>
    <cellStyle name="40% - Акцент2 2 22 3" xfId="2298"/>
    <cellStyle name="40% - Акцент2 2 22 3 2" xfId="32804"/>
    <cellStyle name="40% - Акцент2 2 22 4" xfId="32805"/>
    <cellStyle name="40% - Акцент2 2 23" xfId="2299"/>
    <cellStyle name="40% - Акцент2 2 23 2" xfId="2300"/>
    <cellStyle name="40% - Акцент2 2 23 2 2" xfId="2301"/>
    <cellStyle name="40% - Акцент2 2 23 2 2 2" xfId="32806"/>
    <cellStyle name="40% - Акцент2 2 23 2 3" xfId="32807"/>
    <cellStyle name="40% - Акцент2 2 23 3" xfId="2302"/>
    <cellStyle name="40% - Акцент2 2 23 3 2" xfId="32808"/>
    <cellStyle name="40% - Акцент2 2 23 4" xfId="32809"/>
    <cellStyle name="40% - Акцент2 2 24" xfId="2303"/>
    <cellStyle name="40% - Акцент2 2 24 2" xfId="2304"/>
    <cellStyle name="40% - Акцент2 2 24 2 2" xfId="2305"/>
    <cellStyle name="40% - Акцент2 2 24 2 2 2" xfId="32810"/>
    <cellStyle name="40% - Акцент2 2 24 2 3" xfId="32811"/>
    <cellStyle name="40% - Акцент2 2 24 3" xfId="2306"/>
    <cellStyle name="40% - Акцент2 2 24 3 2" xfId="32812"/>
    <cellStyle name="40% - Акцент2 2 24 4" xfId="32813"/>
    <cellStyle name="40% - Акцент2 2 25" xfId="32814"/>
    <cellStyle name="40% - Акцент2 2 26" xfId="60368"/>
    <cellStyle name="40% - Акцент2 2 3" xfId="2307"/>
    <cellStyle name="40% - Акцент2 2 3 2" xfId="2308"/>
    <cellStyle name="40% - Акцент2 2 3 2 2" xfId="2309"/>
    <cellStyle name="40% - Акцент2 2 3 2 2 2" xfId="32815"/>
    <cellStyle name="40% - Акцент2 2 3 2 3" xfId="32816"/>
    <cellStyle name="40% - Акцент2 2 3 3" xfId="2310"/>
    <cellStyle name="40% - Акцент2 2 3 3 2" xfId="32817"/>
    <cellStyle name="40% - Акцент2 2 3 4" xfId="32818"/>
    <cellStyle name="40% - Акцент2 2 3 5" xfId="60369"/>
    <cellStyle name="40% - Акцент2 2 4" xfId="2311"/>
    <cellStyle name="40% - Акцент2 2 4 2" xfId="2312"/>
    <cellStyle name="40% - Акцент2 2 4 2 2" xfId="2313"/>
    <cellStyle name="40% - Акцент2 2 4 2 2 2" xfId="32819"/>
    <cellStyle name="40% - Акцент2 2 4 2 3" xfId="32820"/>
    <cellStyle name="40% - Акцент2 2 4 3" xfId="2314"/>
    <cellStyle name="40% - Акцент2 2 4 3 2" xfId="32821"/>
    <cellStyle name="40% - Акцент2 2 4 4" xfId="32822"/>
    <cellStyle name="40% - Акцент2 2 4 5" xfId="60370"/>
    <cellStyle name="40% - Акцент2 2 5" xfId="2315"/>
    <cellStyle name="40% - Акцент2 2 5 2" xfId="2316"/>
    <cellStyle name="40% - Акцент2 2 5 2 2" xfId="2317"/>
    <cellStyle name="40% - Акцент2 2 5 2 2 2" xfId="32823"/>
    <cellStyle name="40% - Акцент2 2 5 2 3" xfId="32824"/>
    <cellStyle name="40% - Акцент2 2 5 3" xfId="2318"/>
    <cellStyle name="40% - Акцент2 2 5 3 2" xfId="32825"/>
    <cellStyle name="40% - Акцент2 2 5 4" xfId="32826"/>
    <cellStyle name="40% - Акцент2 2 5 5" xfId="60371"/>
    <cellStyle name="40% - Акцент2 2 6" xfId="2319"/>
    <cellStyle name="40% - Акцент2 2 6 2" xfId="2320"/>
    <cellStyle name="40% - Акцент2 2 6 2 2" xfId="2321"/>
    <cellStyle name="40% - Акцент2 2 6 2 2 2" xfId="32827"/>
    <cellStyle name="40% - Акцент2 2 6 2 3" xfId="32828"/>
    <cellStyle name="40% - Акцент2 2 6 3" xfId="2322"/>
    <cellStyle name="40% - Акцент2 2 6 3 2" xfId="32829"/>
    <cellStyle name="40% - Акцент2 2 6 4" xfId="32830"/>
    <cellStyle name="40% - Акцент2 2 7" xfId="2323"/>
    <cellStyle name="40% - Акцент2 2 7 2" xfId="2324"/>
    <cellStyle name="40% - Акцент2 2 7 2 2" xfId="2325"/>
    <cellStyle name="40% - Акцент2 2 7 2 2 2" xfId="32831"/>
    <cellStyle name="40% - Акцент2 2 7 2 3" xfId="32832"/>
    <cellStyle name="40% - Акцент2 2 7 3" xfId="2326"/>
    <cellStyle name="40% - Акцент2 2 7 3 2" xfId="32833"/>
    <cellStyle name="40% - Акцент2 2 7 4" xfId="32834"/>
    <cellStyle name="40% - Акцент2 2 8" xfId="2327"/>
    <cellStyle name="40% - Акцент2 2 8 2" xfId="2328"/>
    <cellStyle name="40% - Акцент2 2 8 2 2" xfId="2329"/>
    <cellStyle name="40% - Акцент2 2 8 2 2 2" xfId="32835"/>
    <cellStyle name="40% - Акцент2 2 8 2 3" xfId="32836"/>
    <cellStyle name="40% - Акцент2 2 8 3" xfId="2330"/>
    <cellStyle name="40% - Акцент2 2 8 3 2" xfId="32837"/>
    <cellStyle name="40% - Акцент2 2 8 4" xfId="32838"/>
    <cellStyle name="40% - Акцент2 2 9" xfId="2331"/>
    <cellStyle name="40% - Акцент2 2 9 2" xfId="2332"/>
    <cellStyle name="40% - Акцент2 2 9 2 2" xfId="2333"/>
    <cellStyle name="40% - Акцент2 2 9 2 2 2" xfId="32839"/>
    <cellStyle name="40% - Акцент2 2 9 2 3" xfId="32840"/>
    <cellStyle name="40% - Акцент2 2 9 3" xfId="2334"/>
    <cellStyle name="40% - Акцент2 2 9 3 2" xfId="32841"/>
    <cellStyle name="40% - Акцент2 2 9 4" xfId="32842"/>
    <cellStyle name="40% - Акцент2 20" xfId="60372"/>
    <cellStyle name="40% - Акцент2 3" xfId="2335"/>
    <cellStyle name="40% - Акцент2 3 10" xfId="2336"/>
    <cellStyle name="40% - Акцент2 3 10 2" xfId="2337"/>
    <cellStyle name="40% - Акцент2 3 10 2 2" xfId="2338"/>
    <cellStyle name="40% - Акцент2 3 10 2 2 2" xfId="32843"/>
    <cellStyle name="40% - Акцент2 3 10 2 3" xfId="32844"/>
    <cellStyle name="40% - Акцент2 3 10 3" xfId="2339"/>
    <cellStyle name="40% - Акцент2 3 10 3 2" xfId="32845"/>
    <cellStyle name="40% - Акцент2 3 10 4" xfId="32846"/>
    <cellStyle name="40% - Акцент2 3 11" xfId="2340"/>
    <cellStyle name="40% - Акцент2 3 11 2" xfId="2341"/>
    <cellStyle name="40% - Акцент2 3 11 2 2" xfId="2342"/>
    <cellStyle name="40% - Акцент2 3 11 2 2 2" xfId="32847"/>
    <cellStyle name="40% - Акцент2 3 11 2 3" xfId="32848"/>
    <cellStyle name="40% - Акцент2 3 11 3" xfId="2343"/>
    <cellStyle name="40% - Акцент2 3 11 3 2" xfId="32849"/>
    <cellStyle name="40% - Акцент2 3 11 4" xfId="32850"/>
    <cellStyle name="40% - Акцент2 3 12" xfId="2344"/>
    <cellStyle name="40% - Акцент2 3 12 2" xfId="2345"/>
    <cellStyle name="40% - Акцент2 3 12 2 2" xfId="2346"/>
    <cellStyle name="40% - Акцент2 3 12 2 2 2" xfId="32851"/>
    <cellStyle name="40% - Акцент2 3 12 2 3" xfId="32852"/>
    <cellStyle name="40% - Акцент2 3 12 3" xfId="2347"/>
    <cellStyle name="40% - Акцент2 3 12 3 2" xfId="32853"/>
    <cellStyle name="40% - Акцент2 3 12 4" xfId="32854"/>
    <cellStyle name="40% - Акцент2 3 13" xfId="2348"/>
    <cellStyle name="40% - Акцент2 3 13 2" xfId="2349"/>
    <cellStyle name="40% - Акцент2 3 13 2 2" xfId="2350"/>
    <cellStyle name="40% - Акцент2 3 13 2 2 2" xfId="32855"/>
    <cellStyle name="40% - Акцент2 3 13 2 3" xfId="32856"/>
    <cellStyle name="40% - Акцент2 3 13 3" xfId="2351"/>
    <cellStyle name="40% - Акцент2 3 13 3 2" xfId="32857"/>
    <cellStyle name="40% - Акцент2 3 13 4" xfId="32858"/>
    <cellStyle name="40% - Акцент2 3 14" xfId="2352"/>
    <cellStyle name="40% - Акцент2 3 14 2" xfId="2353"/>
    <cellStyle name="40% - Акцент2 3 14 2 2" xfId="2354"/>
    <cellStyle name="40% - Акцент2 3 14 2 2 2" xfId="32859"/>
    <cellStyle name="40% - Акцент2 3 14 2 3" xfId="32860"/>
    <cellStyle name="40% - Акцент2 3 14 3" xfId="2355"/>
    <cellStyle name="40% - Акцент2 3 14 3 2" xfId="32861"/>
    <cellStyle name="40% - Акцент2 3 14 4" xfId="32862"/>
    <cellStyle name="40% - Акцент2 3 15" xfId="2356"/>
    <cellStyle name="40% - Акцент2 3 15 2" xfId="2357"/>
    <cellStyle name="40% - Акцент2 3 15 2 2" xfId="2358"/>
    <cellStyle name="40% - Акцент2 3 15 2 2 2" xfId="32863"/>
    <cellStyle name="40% - Акцент2 3 15 2 3" xfId="32864"/>
    <cellStyle name="40% - Акцент2 3 15 3" xfId="2359"/>
    <cellStyle name="40% - Акцент2 3 15 3 2" xfId="32865"/>
    <cellStyle name="40% - Акцент2 3 15 4" xfId="32866"/>
    <cellStyle name="40% - Акцент2 3 16" xfId="2360"/>
    <cellStyle name="40% - Акцент2 3 16 2" xfId="2361"/>
    <cellStyle name="40% - Акцент2 3 16 2 2" xfId="2362"/>
    <cellStyle name="40% - Акцент2 3 16 2 2 2" xfId="32867"/>
    <cellStyle name="40% - Акцент2 3 16 2 3" xfId="32868"/>
    <cellStyle name="40% - Акцент2 3 16 3" xfId="2363"/>
    <cellStyle name="40% - Акцент2 3 16 3 2" xfId="32869"/>
    <cellStyle name="40% - Акцент2 3 16 4" xfId="32870"/>
    <cellStyle name="40% - Акцент2 3 17" xfId="2364"/>
    <cellStyle name="40% - Акцент2 3 17 2" xfId="2365"/>
    <cellStyle name="40% - Акцент2 3 17 2 2" xfId="2366"/>
    <cellStyle name="40% - Акцент2 3 17 2 2 2" xfId="32871"/>
    <cellStyle name="40% - Акцент2 3 17 2 3" xfId="32872"/>
    <cellStyle name="40% - Акцент2 3 17 3" xfId="2367"/>
    <cellStyle name="40% - Акцент2 3 17 3 2" xfId="32873"/>
    <cellStyle name="40% - Акцент2 3 17 4" xfId="32874"/>
    <cellStyle name="40% - Акцент2 3 18" xfId="2368"/>
    <cellStyle name="40% - Акцент2 3 18 2" xfId="2369"/>
    <cellStyle name="40% - Акцент2 3 18 2 2" xfId="2370"/>
    <cellStyle name="40% - Акцент2 3 18 2 2 2" xfId="32875"/>
    <cellStyle name="40% - Акцент2 3 18 2 3" xfId="32876"/>
    <cellStyle name="40% - Акцент2 3 18 3" xfId="2371"/>
    <cellStyle name="40% - Акцент2 3 18 3 2" xfId="32877"/>
    <cellStyle name="40% - Акцент2 3 18 4" xfId="32878"/>
    <cellStyle name="40% - Акцент2 3 19" xfId="2372"/>
    <cellStyle name="40% - Акцент2 3 19 2" xfId="2373"/>
    <cellStyle name="40% - Акцент2 3 19 2 2" xfId="2374"/>
    <cellStyle name="40% - Акцент2 3 19 2 2 2" xfId="32879"/>
    <cellStyle name="40% - Акцент2 3 19 2 3" xfId="32880"/>
    <cellStyle name="40% - Акцент2 3 19 3" xfId="2375"/>
    <cellStyle name="40% - Акцент2 3 19 3 2" xfId="32881"/>
    <cellStyle name="40% - Акцент2 3 19 4" xfId="32882"/>
    <cellStyle name="40% - Акцент2 3 2" xfId="2376"/>
    <cellStyle name="40% - Акцент2 3 2 2" xfId="32883"/>
    <cellStyle name="40% - Акцент2 3 20" xfId="2377"/>
    <cellStyle name="40% - Акцент2 3 20 2" xfId="2378"/>
    <cellStyle name="40% - Акцент2 3 20 2 2" xfId="2379"/>
    <cellStyle name="40% - Акцент2 3 20 2 2 2" xfId="32884"/>
    <cellStyle name="40% - Акцент2 3 20 2 3" xfId="32885"/>
    <cellStyle name="40% - Акцент2 3 20 3" xfId="2380"/>
    <cellStyle name="40% - Акцент2 3 20 3 2" xfId="32886"/>
    <cellStyle name="40% - Акцент2 3 20 4" xfId="32887"/>
    <cellStyle name="40% - Акцент2 3 21" xfId="2381"/>
    <cellStyle name="40% - Акцент2 3 21 2" xfId="2382"/>
    <cellStyle name="40% - Акцент2 3 21 2 2" xfId="2383"/>
    <cellStyle name="40% - Акцент2 3 21 2 2 2" xfId="32888"/>
    <cellStyle name="40% - Акцент2 3 21 2 3" xfId="32889"/>
    <cellStyle name="40% - Акцент2 3 21 3" xfId="2384"/>
    <cellStyle name="40% - Акцент2 3 21 3 2" xfId="32890"/>
    <cellStyle name="40% - Акцент2 3 21 4" xfId="32891"/>
    <cellStyle name="40% - Акцент2 3 22" xfId="2385"/>
    <cellStyle name="40% - Акцент2 3 22 2" xfId="2386"/>
    <cellStyle name="40% - Акцент2 3 22 2 2" xfId="2387"/>
    <cellStyle name="40% - Акцент2 3 22 2 2 2" xfId="32892"/>
    <cellStyle name="40% - Акцент2 3 22 2 3" xfId="32893"/>
    <cellStyle name="40% - Акцент2 3 22 3" xfId="2388"/>
    <cellStyle name="40% - Акцент2 3 22 3 2" xfId="32894"/>
    <cellStyle name="40% - Акцент2 3 22 4" xfId="32895"/>
    <cellStyle name="40% - Акцент2 3 23" xfId="2389"/>
    <cellStyle name="40% - Акцент2 3 23 2" xfId="2390"/>
    <cellStyle name="40% - Акцент2 3 23 2 2" xfId="2391"/>
    <cellStyle name="40% - Акцент2 3 23 2 2 2" xfId="32896"/>
    <cellStyle name="40% - Акцент2 3 23 2 3" xfId="32897"/>
    <cellStyle name="40% - Акцент2 3 23 3" xfId="2392"/>
    <cellStyle name="40% - Акцент2 3 23 3 2" xfId="32898"/>
    <cellStyle name="40% - Акцент2 3 23 4" xfId="32899"/>
    <cellStyle name="40% - Акцент2 3 24" xfId="2393"/>
    <cellStyle name="40% - Акцент2 3 24 2" xfId="2394"/>
    <cellStyle name="40% - Акцент2 3 24 2 2" xfId="2395"/>
    <cellStyle name="40% - Акцент2 3 24 2 2 2" xfId="32900"/>
    <cellStyle name="40% - Акцент2 3 24 2 3" xfId="32901"/>
    <cellStyle name="40% - Акцент2 3 24 3" xfId="2396"/>
    <cellStyle name="40% - Акцент2 3 24 3 2" xfId="32902"/>
    <cellStyle name="40% - Акцент2 3 24 4" xfId="32903"/>
    <cellStyle name="40% - Акцент2 3 25" xfId="32904"/>
    <cellStyle name="40% - Акцент2 3 3" xfId="2397"/>
    <cellStyle name="40% - Акцент2 3 3 2" xfId="2398"/>
    <cellStyle name="40% - Акцент2 3 3 2 2" xfId="2399"/>
    <cellStyle name="40% - Акцент2 3 3 2 2 2" xfId="32905"/>
    <cellStyle name="40% - Акцент2 3 3 2 3" xfId="32906"/>
    <cellStyle name="40% - Акцент2 3 3 3" xfId="2400"/>
    <cellStyle name="40% - Акцент2 3 3 3 2" xfId="32907"/>
    <cellStyle name="40% - Акцент2 3 3 4" xfId="32908"/>
    <cellStyle name="40% - Акцент2 3 4" xfId="2401"/>
    <cellStyle name="40% - Акцент2 3 4 2" xfId="2402"/>
    <cellStyle name="40% - Акцент2 3 4 2 2" xfId="2403"/>
    <cellStyle name="40% - Акцент2 3 4 2 2 2" xfId="32909"/>
    <cellStyle name="40% - Акцент2 3 4 2 3" xfId="32910"/>
    <cellStyle name="40% - Акцент2 3 4 3" xfId="2404"/>
    <cellStyle name="40% - Акцент2 3 4 3 2" xfId="32911"/>
    <cellStyle name="40% - Акцент2 3 4 4" xfId="32912"/>
    <cellStyle name="40% - Акцент2 3 5" xfId="2405"/>
    <cellStyle name="40% - Акцент2 3 5 2" xfId="2406"/>
    <cellStyle name="40% - Акцент2 3 5 2 2" xfId="2407"/>
    <cellStyle name="40% - Акцент2 3 5 2 2 2" xfId="32913"/>
    <cellStyle name="40% - Акцент2 3 5 2 3" xfId="32914"/>
    <cellStyle name="40% - Акцент2 3 5 3" xfId="2408"/>
    <cellStyle name="40% - Акцент2 3 5 3 2" xfId="32915"/>
    <cellStyle name="40% - Акцент2 3 5 4" xfId="32916"/>
    <cellStyle name="40% - Акцент2 3 6" xfId="2409"/>
    <cellStyle name="40% - Акцент2 3 6 2" xfId="2410"/>
    <cellStyle name="40% - Акцент2 3 6 2 2" xfId="2411"/>
    <cellStyle name="40% - Акцент2 3 6 2 2 2" xfId="32917"/>
    <cellStyle name="40% - Акцент2 3 6 2 3" xfId="32918"/>
    <cellStyle name="40% - Акцент2 3 6 3" xfId="2412"/>
    <cellStyle name="40% - Акцент2 3 6 3 2" xfId="32919"/>
    <cellStyle name="40% - Акцент2 3 6 4" xfId="32920"/>
    <cellStyle name="40% - Акцент2 3 7" xfId="2413"/>
    <cellStyle name="40% - Акцент2 3 7 2" xfId="2414"/>
    <cellStyle name="40% - Акцент2 3 7 2 2" xfId="2415"/>
    <cellStyle name="40% - Акцент2 3 7 2 2 2" xfId="32921"/>
    <cellStyle name="40% - Акцент2 3 7 2 3" xfId="32922"/>
    <cellStyle name="40% - Акцент2 3 7 3" xfId="2416"/>
    <cellStyle name="40% - Акцент2 3 7 3 2" xfId="32923"/>
    <cellStyle name="40% - Акцент2 3 7 4" xfId="32924"/>
    <cellStyle name="40% - Акцент2 3 8" xfId="2417"/>
    <cellStyle name="40% - Акцент2 3 8 2" xfId="2418"/>
    <cellStyle name="40% - Акцент2 3 8 2 2" xfId="2419"/>
    <cellStyle name="40% - Акцент2 3 8 2 2 2" xfId="32925"/>
    <cellStyle name="40% - Акцент2 3 8 2 3" xfId="32926"/>
    <cellStyle name="40% - Акцент2 3 8 3" xfId="2420"/>
    <cellStyle name="40% - Акцент2 3 8 3 2" xfId="32927"/>
    <cellStyle name="40% - Акцент2 3 8 4" xfId="32928"/>
    <cellStyle name="40% - Акцент2 3 9" xfId="2421"/>
    <cellStyle name="40% - Акцент2 3 9 2" xfId="2422"/>
    <cellStyle name="40% - Акцент2 3 9 2 2" xfId="2423"/>
    <cellStyle name="40% - Акцент2 3 9 2 2 2" xfId="32929"/>
    <cellStyle name="40% - Акцент2 3 9 2 3" xfId="32930"/>
    <cellStyle name="40% - Акцент2 3 9 3" xfId="2424"/>
    <cellStyle name="40% - Акцент2 3 9 3 2" xfId="32931"/>
    <cellStyle name="40% - Акцент2 3 9 4" xfId="32932"/>
    <cellStyle name="40% - Акцент2 4" xfId="2425"/>
    <cellStyle name="40% - Акцент2 4 2" xfId="2426"/>
    <cellStyle name="40% - Акцент2 4 2 2" xfId="32933"/>
    <cellStyle name="40% - Акцент2 4 3" xfId="32934"/>
    <cellStyle name="40% - Акцент2 5" xfId="2427"/>
    <cellStyle name="40% - Акцент2 5 2" xfId="2428"/>
    <cellStyle name="40% - Акцент2 5 2 2" xfId="32935"/>
    <cellStyle name="40% - Акцент2 5 3" xfId="32936"/>
    <cellStyle name="40% - Акцент2 6" xfId="2429"/>
    <cellStyle name="40% - Акцент2 6 2" xfId="32937"/>
    <cellStyle name="40% - Акцент2 7" xfId="2430"/>
    <cellStyle name="40% - Акцент2 7 2" xfId="2431"/>
    <cellStyle name="40% - Акцент2 7 2 2" xfId="2432"/>
    <cellStyle name="40% - Акцент2 7 2 2 2" xfId="32938"/>
    <cellStyle name="40% - Акцент2 7 2 3" xfId="32939"/>
    <cellStyle name="40% - Акцент2 7 3" xfId="2433"/>
    <cellStyle name="40% - Акцент2 7 3 2" xfId="32940"/>
    <cellStyle name="40% - Акцент2 7 4" xfId="32941"/>
    <cellStyle name="40% - Акцент2 8" xfId="2434"/>
    <cellStyle name="40% - Акцент2 8 2" xfId="2435"/>
    <cellStyle name="40% - Акцент2 8 2 2" xfId="2436"/>
    <cellStyle name="40% - Акцент2 8 2 2 2" xfId="32942"/>
    <cellStyle name="40% - Акцент2 8 2 3" xfId="32943"/>
    <cellStyle name="40% - Акцент2 8 3" xfId="2437"/>
    <cellStyle name="40% - Акцент2 8 3 2" xfId="32944"/>
    <cellStyle name="40% - Акцент2 8 4" xfId="32945"/>
    <cellStyle name="40% - Акцент2 9" xfId="2438"/>
    <cellStyle name="40% - Акцент2 9 2" xfId="2439"/>
    <cellStyle name="40% - Акцент2 9 2 2" xfId="2440"/>
    <cellStyle name="40% - Акцент2 9 2 2 2" xfId="32946"/>
    <cellStyle name="40% - Акцент2 9 2 3" xfId="32947"/>
    <cellStyle name="40% - Акцент2 9 3" xfId="2441"/>
    <cellStyle name="40% - Акцент2 9 3 2" xfId="32948"/>
    <cellStyle name="40% - Акцент2 9 4" xfId="32949"/>
    <cellStyle name="40% - Акцент3 10" xfId="2442"/>
    <cellStyle name="40% - Акцент3 10 2" xfId="2443"/>
    <cellStyle name="40% - Акцент3 10 2 2" xfId="2444"/>
    <cellStyle name="40% - Акцент3 10 2 2 2" xfId="32950"/>
    <cellStyle name="40% - Акцент3 10 2 3" xfId="32951"/>
    <cellStyle name="40% - Акцент3 10 3" xfId="2445"/>
    <cellStyle name="40% - Акцент3 10 3 2" xfId="32952"/>
    <cellStyle name="40% - Акцент3 10 4" xfId="32953"/>
    <cellStyle name="40% - Акцент3 11" xfId="2446"/>
    <cellStyle name="40% - Акцент3 11 2" xfId="2447"/>
    <cellStyle name="40% - Акцент3 11 2 2" xfId="2448"/>
    <cellStyle name="40% - Акцент3 11 2 2 2" xfId="32954"/>
    <cellStyle name="40% - Акцент3 11 2 3" xfId="32955"/>
    <cellStyle name="40% - Акцент3 11 3" xfId="2449"/>
    <cellStyle name="40% - Акцент3 11 3 2" xfId="32956"/>
    <cellStyle name="40% - Акцент3 11 4" xfId="32957"/>
    <cellStyle name="40% - Акцент3 12" xfId="2450"/>
    <cellStyle name="40% - Акцент3 12 2" xfId="2451"/>
    <cellStyle name="40% - Акцент3 12 2 2" xfId="2452"/>
    <cellStyle name="40% - Акцент3 12 2 2 2" xfId="32958"/>
    <cellStyle name="40% - Акцент3 12 2 3" xfId="32959"/>
    <cellStyle name="40% - Акцент3 12 3" xfId="2453"/>
    <cellStyle name="40% - Акцент3 12 3 2" xfId="32960"/>
    <cellStyle name="40% - Акцент3 12 4" xfId="32961"/>
    <cellStyle name="40% - Акцент3 13" xfId="2454"/>
    <cellStyle name="40% - Акцент3 13 2" xfId="2455"/>
    <cellStyle name="40% - Акцент3 13 2 2" xfId="2456"/>
    <cellStyle name="40% - Акцент3 13 2 2 2" xfId="32962"/>
    <cellStyle name="40% - Акцент3 13 2 3" xfId="32963"/>
    <cellStyle name="40% - Акцент3 13 3" xfId="2457"/>
    <cellStyle name="40% - Акцент3 13 3 2" xfId="32964"/>
    <cellStyle name="40% - Акцент3 13 4" xfId="32965"/>
    <cellStyle name="40% - Акцент3 14" xfId="2458"/>
    <cellStyle name="40% - Акцент3 14 2" xfId="2459"/>
    <cellStyle name="40% - Акцент3 14 2 2" xfId="2460"/>
    <cellStyle name="40% - Акцент3 14 2 2 2" xfId="32966"/>
    <cellStyle name="40% - Акцент3 14 2 3" xfId="32967"/>
    <cellStyle name="40% - Акцент3 14 3" xfId="2461"/>
    <cellStyle name="40% - Акцент3 14 3 2" xfId="32968"/>
    <cellStyle name="40% - Акцент3 14 4" xfId="32969"/>
    <cellStyle name="40% - Акцент3 15" xfId="2462"/>
    <cellStyle name="40% - Акцент3 15 2" xfId="2463"/>
    <cellStyle name="40% - Акцент3 15 2 2" xfId="2464"/>
    <cellStyle name="40% - Акцент3 15 2 2 2" xfId="32970"/>
    <cellStyle name="40% - Акцент3 15 2 3" xfId="32971"/>
    <cellStyle name="40% - Акцент3 15 3" xfId="2465"/>
    <cellStyle name="40% - Акцент3 15 3 2" xfId="32972"/>
    <cellStyle name="40% - Акцент3 15 4" xfId="32973"/>
    <cellStyle name="40% - Акцент3 16" xfId="2466"/>
    <cellStyle name="40% - Акцент3 16 2" xfId="2467"/>
    <cellStyle name="40% - Акцент3 16 2 2" xfId="2468"/>
    <cellStyle name="40% - Акцент3 16 2 2 2" xfId="32974"/>
    <cellStyle name="40% - Акцент3 16 2 3" xfId="32975"/>
    <cellStyle name="40% - Акцент3 16 3" xfId="2469"/>
    <cellStyle name="40% - Акцент3 16 3 2" xfId="32976"/>
    <cellStyle name="40% - Акцент3 16 4" xfId="32977"/>
    <cellStyle name="40% - Акцент3 17" xfId="2470"/>
    <cellStyle name="40% - Акцент3 17 2" xfId="2471"/>
    <cellStyle name="40% - Акцент3 17 2 2" xfId="2472"/>
    <cellStyle name="40% - Акцент3 17 2 2 2" xfId="32978"/>
    <cellStyle name="40% - Акцент3 17 2 3" xfId="32979"/>
    <cellStyle name="40% - Акцент3 17 3" xfId="2473"/>
    <cellStyle name="40% - Акцент3 17 3 2" xfId="32980"/>
    <cellStyle name="40% - Акцент3 17 4" xfId="32981"/>
    <cellStyle name="40% - Акцент3 18" xfId="2474"/>
    <cellStyle name="40% - Акцент3 18 2" xfId="2475"/>
    <cellStyle name="40% - Акцент3 18 2 2" xfId="32982"/>
    <cellStyle name="40% - Акцент3 18 3" xfId="32983"/>
    <cellStyle name="40% - Акцент3 19" xfId="2476"/>
    <cellStyle name="40% - Акцент3 19 2" xfId="32984"/>
    <cellStyle name="40% - Акцент3 2" xfId="2477"/>
    <cellStyle name="40% - Акцент3 2 10" xfId="2478"/>
    <cellStyle name="40% - Акцент3 2 10 2" xfId="2479"/>
    <cellStyle name="40% - Акцент3 2 10 2 2" xfId="2480"/>
    <cellStyle name="40% - Акцент3 2 10 2 2 2" xfId="32985"/>
    <cellStyle name="40% - Акцент3 2 10 2 3" xfId="32986"/>
    <cellStyle name="40% - Акцент3 2 10 3" xfId="2481"/>
    <cellStyle name="40% - Акцент3 2 10 3 2" xfId="32987"/>
    <cellStyle name="40% - Акцент3 2 10 4" xfId="32988"/>
    <cellStyle name="40% - Акцент3 2 11" xfId="2482"/>
    <cellStyle name="40% - Акцент3 2 11 2" xfId="2483"/>
    <cellStyle name="40% - Акцент3 2 11 2 2" xfId="2484"/>
    <cellStyle name="40% - Акцент3 2 11 2 2 2" xfId="32989"/>
    <cellStyle name="40% - Акцент3 2 11 2 3" xfId="32990"/>
    <cellStyle name="40% - Акцент3 2 11 3" xfId="2485"/>
    <cellStyle name="40% - Акцент3 2 11 3 2" xfId="32991"/>
    <cellStyle name="40% - Акцент3 2 11 4" xfId="32992"/>
    <cellStyle name="40% - Акцент3 2 12" xfId="2486"/>
    <cellStyle name="40% - Акцент3 2 12 2" xfId="2487"/>
    <cellStyle name="40% - Акцент3 2 12 2 2" xfId="2488"/>
    <cellStyle name="40% - Акцент3 2 12 2 2 2" xfId="32993"/>
    <cellStyle name="40% - Акцент3 2 12 2 3" xfId="32994"/>
    <cellStyle name="40% - Акцент3 2 12 3" xfId="2489"/>
    <cellStyle name="40% - Акцент3 2 12 3 2" xfId="32995"/>
    <cellStyle name="40% - Акцент3 2 12 4" xfId="32996"/>
    <cellStyle name="40% - Акцент3 2 13" xfId="2490"/>
    <cellStyle name="40% - Акцент3 2 13 2" xfId="2491"/>
    <cellStyle name="40% - Акцент3 2 13 2 2" xfId="2492"/>
    <cellStyle name="40% - Акцент3 2 13 2 2 2" xfId="32997"/>
    <cellStyle name="40% - Акцент3 2 13 2 3" xfId="32998"/>
    <cellStyle name="40% - Акцент3 2 13 3" xfId="2493"/>
    <cellStyle name="40% - Акцент3 2 13 3 2" xfId="32999"/>
    <cellStyle name="40% - Акцент3 2 13 4" xfId="33000"/>
    <cellStyle name="40% - Акцент3 2 14" xfId="2494"/>
    <cellStyle name="40% - Акцент3 2 14 2" xfId="2495"/>
    <cellStyle name="40% - Акцент3 2 14 2 2" xfId="2496"/>
    <cellStyle name="40% - Акцент3 2 14 2 2 2" xfId="33001"/>
    <cellStyle name="40% - Акцент3 2 14 2 3" xfId="33002"/>
    <cellStyle name="40% - Акцент3 2 14 3" xfId="2497"/>
    <cellStyle name="40% - Акцент3 2 14 3 2" xfId="33003"/>
    <cellStyle name="40% - Акцент3 2 14 4" xfId="33004"/>
    <cellStyle name="40% - Акцент3 2 15" xfId="2498"/>
    <cellStyle name="40% - Акцент3 2 15 2" xfId="2499"/>
    <cellStyle name="40% - Акцент3 2 15 2 2" xfId="2500"/>
    <cellStyle name="40% - Акцент3 2 15 2 2 2" xfId="33005"/>
    <cellStyle name="40% - Акцент3 2 15 2 3" xfId="33006"/>
    <cellStyle name="40% - Акцент3 2 15 3" xfId="2501"/>
    <cellStyle name="40% - Акцент3 2 15 3 2" xfId="33007"/>
    <cellStyle name="40% - Акцент3 2 15 4" xfId="33008"/>
    <cellStyle name="40% - Акцент3 2 16" xfId="2502"/>
    <cellStyle name="40% - Акцент3 2 16 2" xfId="2503"/>
    <cellStyle name="40% - Акцент3 2 16 2 2" xfId="2504"/>
    <cellStyle name="40% - Акцент3 2 16 2 2 2" xfId="33009"/>
    <cellStyle name="40% - Акцент3 2 16 2 3" xfId="33010"/>
    <cellStyle name="40% - Акцент3 2 16 3" xfId="2505"/>
    <cellStyle name="40% - Акцент3 2 16 3 2" xfId="33011"/>
    <cellStyle name="40% - Акцент3 2 16 4" xfId="33012"/>
    <cellStyle name="40% - Акцент3 2 17" xfId="2506"/>
    <cellStyle name="40% - Акцент3 2 17 2" xfId="2507"/>
    <cellStyle name="40% - Акцент3 2 17 2 2" xfId="2508"/>
    <cellStyle name="40% - Акцент3 2 17 2 2 2" xfId="33013"/>
    <cellStyle name="40% - Акцент3 2 17 2 3" xfId="33014"/>
    <cellStyle name="40% - Акцент3 2 17 3" xfId="2509"/>
    <cellStyle name="40% - Акцент3 2 17 3 2" xfId="33015"/>
    <cellStyle name="40% - Акцент3 2 17 4" xfId="33016"/>
    <cellStyle name="40% - Акцент3 2 18" xfId="2510"/>
    <cellStyle name="40% - Акцент3 2 18 2" xfId="2511"/>
    <cellStyle name="40% - Акцент3 2 18 2 2" xfId="2512"/>
    <cellStyle name="40% - Акцент3 2 18 2 2 2" xfId="33017"/>
    <cellStyle name="40% - Акцент3 2 18 2 3" xfId="33018"/>
    <cellStyle name="40% - Акцент3 2 18 3" xfId="2513"/>
    <cellStyle name="40% - Акцент3 2 18 3 2" xfId="33019"/>
    <cellStyle name="40% - Акцент3 2 18 4" xfId="33020"/>
    <cellStyle name="40% - Акцент3 2 19" xfId="2514"/>
    <cellStyle name="40% - Акцент3 2 19 2" xfId="2515"/>
    <cellStyle name="40% - Акцент3 2 19 2 2" xfId="2516"/>
    <cellStyle name="40% - Акцент3 2 19 2 2 2" xfId="33021"/>
    <cellStyle name="40% - Акцент3 2 19 2 3" xfId="33022"/>
    <cellStyle name="40% - Акцент3 2 19 3" xfId="2517"/>
    <cellStyle name="40% - Акцент3 2 19 3 2" xfId="33023"/>
    <cellStyle name="40% - Акцент3 2 19 4" xfId="33024"/>
    <cellStyle name="40% - Акцент3 2 2" xfId="2518"/>
    <cellStyle name="40% - Акцент3 2 2 2" xfId="33025"/>
    <cellStyle name="40% - Акцент3 2 2 3" xfId="60373"/>
    <cellStyle name="40% - Акцент3 2 20" xfId="2519"/>
    <cellStyle name="40% - Акцент3 2 20 2" xfId="2520"/>
    <cellStyle name="40% - Акцент3 2 20 2 2" xfId="2521"/>
    <cellStyle name="40% - Акцент3 2 20 2 2 2" xfId="33026"/>
    <cellStyle name="40% - Акцент3 2 20 2 3" xfId="33027"/>
    <cellStyle name="40% - Акцент3 2 20 3" xfId="2522"/>
    <cellStyle name="40% - Акцент3 2 20 3 2" xfId="33028"/>
    <cellStyle name="40% - Акцент3 2 20 4" xfId="33029"/>
    <cellStyle name="40% - Акцент3 2 21" xfId="2523"/>
    <cellStyle name="40% - Акцент3 2 21 2" xfId="2524"/>
    <cellStyle name="40% - Акцент3 2 21 2 2" xfId="2525"/>
    <cellStyle name="40% - Акцент3 2 21 2 2 2" xfId="33030"/>
    <cellStyle name="40% - Акцент3 2 21 2 3" xfId="33031"/>
    <cellStyle name="40% - Акцент3 2 21 3" xfId="2526"/>
    <cellStyle name="40% - Акцент3 2 21 3 2" xfId="33032"/>
    <cellStyle name="40% - Акцент3 2 21 4" xfId="33033"/>
    <cellStyle name="40% - Акцент3 2 22" xfId="2527"/>
    <cellStyle name="40% - Акцент3 2 22 2" xfId="2528"/>
    <cellStyle name="40% - Акцент3 2 22 2 2" xfId="2529"/>
    <cellStyle name="40% - Акцент3 2 22 2 2 2" xfId="33034"/>
    <cellStyle name="40% - Акцент3 2 22 2 3" xfId="33035"/>
    <cellStyle name="40% - Акцент3 2 22 3" xfId="2530"/>
    <cellStyle name="40% - Акцент3 2 22 3 2" xfId="33036"/>
    <cellStyle name="40% - Акцент3 2 22 4" xfId="33037"/>
    <cellStyle name="40% - Акцент3 2 23" xfId="2531"/>
    <cellStyle name="40% - Акцент3 2 23 2" xfId="2532"/>
    <cellStyle name="40% - Акцент3 2 23 2 2" xfId="2533"/>
    <cellStyle name="40% - Акцент3 2 23 2 2 2" xfId="33038"/>
    <cellStyle name="40% - Акцент3 2 23 2 3" xfId="33039"/>
    <cellStyle name="40% - Акцент3 2 23 3" xfId="2534"/>
    <cellStyle name="40% - Акцент3 2 23 3 2" xfId="33040"/>
    <cellStyle name="40% - Акцент3 2 23 4" xfId="33041"/>
    <cellStyle name="40% - Акцент3 2 24" xfId="2535"/>
    <cellStyle name="40% - Акцент3 2 24 2" xfId="2536"/>
    <cellStyle name="40% - Акцент3 2 24 2 2" xfId="2537"/>
    <cellStyle name="40% - Акцент3 2 24 2 2 2" xfId="33042"/>
    <cellStyle name="40% - Акцент3 2 24 2 3" xfId="33043"/>
    <cellStyle name="40% - Акцент3 2 24 3" xfId="2538"/>
    <cellStyle name="40% - Акцент3 2 24 3 2" xfId="33044"/>
    <cellStyle name="40% - Акцент3 2 24 4" xfId="33045"/>
    <cellStyle name="40% - Акцент3 2 25" xfId="33046"/>
    <cellStyle name="40% - Акцент3 2 26" xfId="60374"/>
    <cellStyle name="40% - Акцент3 2 3" xfId="2539"/>
    <cellStyle name="40% - Акцент3 2 3 2" xfId="2540"/>
    <cellStyle name="40% - Акцент3 2 3 2 2" xfId="2541"/>
    <cellStyle name="40% - Акцент3 2 3 2 2 2" xfId="33047"/>
    <cellStyle name="40% - Акцент3 2 3 2 3" xfId="33048"/>
    <cellStyle name="40% - Акцент3 2 3 3" xfId="2542"/>
    <cellStyle name="40% - Акцент3 2 3 3 2" xfId="33049"/>
    <cellStyle name="40% - Акцент3 2 3 4" xfId="33050"/>
    <cellStyle name="40% - Акцент3 2 3 5" xfId="60375"/>
    <cellStyle name="40% - Акцент3 2 4" xfId="2543"/>
    <cellStyle name="40% - Акцент3 2 4 2" xfId="2544"/>
    <cellStyle name="40% - Акцент3 2 4 2 2" xfId="2545"/>
    <cellStyle name="40% - Акцент3 2 4 2 2 2" xfId="33051"/>
    <cellStyle name="40% - Акцент3 2 4 2 3" xfId="33052"/>
    <cellStyle name="40% - Акцент3 2 4 3" xfId="2546"/>
    <cellStyle name="40% - Акцент3 2 4 3 2" xfId="33053"/>
    <cellStyle name="40% - Акцент3 2 4 4" xfId="33054"/>
    <cellStyle name="40% - Акцент3 2 4 5" xfId="60376"/>
    <cellStyle name="40% - Акцент3 2 5" xfId="2547"/>
    <cellStyle name="40% - Акцент3 2 5 2" xfId="2548"/>
    <cellStyle name="40% - Акцент3 2 5 2 2" xfId="2549"/>
    <cellStyle name="40% - Акцент3 2 5 2 2 2" xfId="33055"/>
    <cellStyle name="40% - Акцент3 2 5 2 3" xfId="33056"/>
    <cellStyle name="40% - Акцент3 2 5 3" xfId="2550"/>
    <cellStyle name="40% - Акцент3 2 5 3 2" xfId="33057"/>
    <cellStyle name="40% - Акцент3 2 5 4" xfId="33058"/>
    <cellStyle name="40% - Акцент3 2 5 5" xfId="60377"/>
    <cellStyle name="40% - Акцент3 2 6" xfId="2551"/>
    <cellStyle name="40% - Акцент3 2 6 2" xfId="2552"/>
    <cellStyle name="40% - Акцент3 2 6 2 2" xfId="2553"/>
    <cellStyle name="40% - Акцент3 2 6 2 2 2" xfId="33059"/>
    <cellStyle name="40% - Акцент3 2 6 2 3" xfId="33060"/>
    <cellStyle name="40% - Акцент3 2 6 3" xfId="2554"/>
    <cellStyle name="40% - Акцент3 2 6 3 2" xfId="33061"/>
    <cellStyle name="40% - Акцент3 2 6 4" xfId="33062"/>
    <cellStyle name="40% - Акцент3 2 7" xfId="2555"/>
    <cellStyle name="40% - Акцент3 2 7 2" xfId="2556"/>
    <cellStyle name="40% - Акцент3 2 7 2 2" xfId="2557"/>
    <cellStyle name="40% - Акцент3 2 7 2 2 2" xfId="33063"/>
    <cellStyle name="40% - Акцент3 2 7 2 3" xfId="33064"/>
    <cellStyle name="40% - Акцент3 2 7 3" xfId="2558"/>
    <cellStyle name="40% - Акцент3 2 7 3 2" xfId="33065"/>
    <cellStyle name="40% - Акцент3 2 7 4" xfId="33066"/>
    <cellStyle name="40% - Акцент3 2 8" xfId="2559"/>
    <cellStyle name="40% - Акцент3 2 8 2" xfId="2560"/>
    <cellStyle name="40% - Акцент3 2 8 2 2" xfId="2561"/>
    <cellStyle name="40% - Акцент3 2 8 2 2 2" xfId="33067"/>
    <cellStyle name="40% - Акцент3 2 8 2 3" xfId="33068"/>
    <cellStyle name="40% - Акцент3 2 8 3" xfId="2562"/>
    <cellStyle name="40% - Акцент3 2 8 3 2" xfId="33069"/>
    <cellStyle name="40% - Акцент3 2 8 4" xfId="33070"/>
    <cellStyle name="40% - Акцент3 2 9" xfId="2563"/>
    <cellStyle name="40% - Акцент3 2 9 2" xfId="2564"/>
    <cellStyle name="40% - Акцент3 2 9 2 2" xfId="2565"/>
    <cellStyle name="40% - Акцент3 2 9 2 2 2" xfId="33071"/>
    <cellStyle name="40% - Акцент3 2 9 2 3" xfId="33072"/>
    <cellStyle name="40% - Акцент3 2 9 3" xfId="2566"/>
    <cellStyle name="40% - Акцент3 2 9 3 2" xfId="33073"/>
    <cellStyle name="40% - Акцент3 2 9 4" xfId="33074"/>
    <cellStyle name="40% - Акцент3 20" xfId="60378"/>
    <cellStyle name="40% - Акцент3 3" xfId="2567"/>
    <cellStyle name="40% - Акцент3 3 10" xfId="2568"/>
    <cellStyle name="40% - Акцент3 3 10 2" xfId="2569"/>
    <cellStyle name="40% - Акцент3 3 10 2 2" xfId="2570"/>
    <cellStyle name="40% - Акцент3 3 10 2 2 2" xfId="33075"/>
    <cellStyle name="40% - Акцент3 3 10 2 3" xfId="33076"/>
    <cellStyle name="40% - Акцент3 3 10 3" xfId="2571"/>
    <cellStyle name="40% - Акцент3 3 10 3 2" xfId="33077"/>
    <cellStyle name="40% - Акцент3 3 10 4" xfId="33078"/>
    <cellStyle name="40% - Акцент3 3 11" xfId="2572"/>
    <cellStyle name="40% - Акцент3 3 11 2" xfId="2573"/>
    <cellStyle name="40% - Акцент3 3 11 2 2" xfId="2574"/>
    <cellStyle name="40% - Акцент3 3 11 2 2 2" xfId="33079"/>
    <cellStyle name="40% - Акцент3 3 11 2 3" xfId="33080"/>
    <cellStyle name="40% - Акцент3 3 11 3" xfId="2575"/>
    <cellStyle name="40% - Акцент3 3 11 3 2" xfId="33081"/>
    <cellStyle name="40% - Акцент3 3 11 4" xfId="33082"/>
    <cellStyle name="40% - Акцент3 3 12" xfId="2576"/>
    <cellStyle name="40% - Акцент3 3 12 2" xfId="2577"/>
    <cellStyle name="40% - Акцент3 3 12 2 2" xfId="2578"/>
    <cellStyle name="40% - Акцент3 3 12 2 2 2" xfId="33083"/>
    <cellStyle name="40% - Акцент3 3 12 2 3" xfId="33084"/>
    <cellStyle name="40% - Акцент3 3 12 3" xfId="2579"/>
    <cellStyle name="40% - Акцент3 3 12 3 2" xfId="33085"/>
    <cellStyle name="40% - Акцент3 3 12 4" xfId="33086"/>
    <cellStyle name="40% - Акцент3 3 13" xfId="2580"/>
    <cellStyle name="40% - Акцент3 3 13 2" xfId="2581"/>
    <cellStyle name="40% - Акцент3 3 13 2 2" xfId="2582"/>
    <cellStyle name="40% - Акцент3 3 13 2 2 2" xfId="33087"/>
    <cellStyle name="40% - Акцент3 3 13 2 3" xfId="33088"/>
    <cellStyle name="40% - Акцент3 3 13 3" xfId="2583"/>
    <cellStyle name="40% - Акцент3 3 13 3 2" xfId="33089"/>
    <cellStyle name="40% - Акцент3 3 13 4" xfId="33090"/>
    <cellStyle name="40% - Акцент3 3 14" xfId="2584"/>
    <cellStyle name="40% - Акцент3 3 14 2" xfId="2585"/>
    <cellStyle name="40% - Акцент3 3 14 2 2" xfId="2586"/>
    <cellStyle name="40% - Акцент3 3 14 2 2 2" xfId="33091"/>
    <cellStyle name="40% - Акцент3 3 14 2 3" xfId="33092"/>
    <cellStyle name="40% - Акцент3 3 14 3" xfId="2587"/>
    <cellStyle name="40% - Акцент3 3 14 3 2" xfId="33093"/>
    <cellStyle name="40% - Акцент3 3 14 4" xfId="33094"/>
    <cellStyle name="40% - Акцент3 3 15" xfId="2588"/>
    <cellStyle name="40% - Акцент3 3 15 2" xfId="2589"/>
    <cellStyle name="40% - Акцент3 3 15 2 2" xfId="2590"/>
    <cellStyle name="40% - Акцент3 3 15 2 2 2" xfId="33095"/>
    <cellStyle name="40% - Акцент3 3 15 2 3" xfId="33096"/>
    <cellStyle name="40% - Акцент3 3 15 3" xfId="2591"/>
    <cellStyle name="40% - Акцент3 3 15 3 2" xfId="33097"/>
    <cellStyle name="40% - Акцент3 3 15 4" xfId="33098"/>
    <cellStyle name="40% - Акцент3 3 16" xfId="2592"/>
    <cellStyle name="40% - Акцент3 3 16 2" xfId="2593"/>
    <cellStyle name="40% - Акцент3 3 16 2 2" xfId="2594"/>
    <cellStyle name="40% - Акцент3 3 16 2 2 2" xfId="33099"/>
    <cellStyle name="40% - Акцент3 3 16 2 3" xfId="33100"/>
    <cellStyle name="40% - Акцент3 3 16 3" xfId="2595"/>
    <cellStyle name="40% - Акцент3 3 16 3 2" xfId="33101"/>
    <cellStyle name="40% - Акцент3 3 16 4" xfId="33102"/>
    <cellStyle name="40% - Акцент3 3 17" xfId="2596"/>
    <cellStyle name="40% - Акцент3 3 17 2" xfId="2597"/>
    <cellStyle name="40% - Акцент3 3 17 2 2" xfId="2598"/>
    <cellStyle name="40% - Акцент3 3 17 2 2 2" xfId="33103"/>
    <cellStyle name="40% - Акцент3 3 17 2 3" xfId="33104"/>
    <cellStyle name="40% - Акцент3 3 17 3" xfId="2599"/>
    <cellStyle name="40% - Акцент3 3 17 3 2" xfId="33105"/>
    <cellStyle name="40% - Акцент3 3 17 4" xfId="33106"/>
    <cellStyle name="40% - Акцент3 3 18" xfId="2600"/>
    <cellStyle name="40% - Акцент3 3 18 2" xfId="2601"/>
    <cellStyle name="40% - Акцент3 3 18 2 2" xfId="2602"/>
    <cellStyle name="40% - Акцент3 3 18 2 2 2" xfId="33107"/>
    <cellStyle name="40% - Акцент3 3 18 2 3" xfId="33108"/>
    <cellStyle name="40% - Акцент3 3 18 3" xfId="2603"/>
    <cellStyle name="40% - Акцент3 3 18 3 2" xfId="33109"/>
    <cellStyle name="40% - Акцент3 3 18 4" xfId="33110"/>
    <cellStyle name="40% - Акцент3 3 19" xfId="2604"/>
    <cellStyle name="40% - Акцент3 3 19 2" xfId="2605"/>
    <cellStyle name="40% - Акцент3 3 19 2 2" xfId="2606"/>
    <cellStyle name="40% - Акцент3 3 19 2 2 2" xfId="33111"/>
    <cellStyle name="40% - Акцент3 3 19 2 3" xfId="33112"/>
    <cellStyle name="40% - Акцент3 3 19 3" xfId="2607"/>
    <cellStyle name="40% - Акцент3 3 19 3 2" xfId="33113"/>
    <cellStyle name="40% - Акцент3 3 19 4" xfId="33114"/>
    <cellStyle name="40% - Акцент3 3 2" xfId="2608"/>
    <cellStyle name="40% - Акцент3 3 2 2" xfId="33115"/>
    <cellStyle name="40% - Акцент3 3 20" xfId="2609"/>
    <cellStyle name="40% - Акцент3 3 20 2" xfId="2610"/>
    <cellStyle name="40% - Акцент3 3 20 2 2" xfId="2611"/>
    <cellStyle name="40% - Акцент3 3 20 2 2 2" xfId="33116"/>
    <cellStyle name="40% - Акцент3 3 20 2 3" xfId="33117"/>
    <cellStyle name="40% - Акцент3 3 20 3" xfId="2612"/>
    <cellStyle name="40% - Акцент3 3 20 3 2" xfId="33118"/>
    <cellStyle name="40% - Акцент3 3 20 4" xfId="33119"/>
    <cellStyle name="40% - Акцент3 3 21" xfId="2613"/>
    <cellStyle name="40% - Акцент3 3 21 2" xfId="2614"/>
    <cellStyle name="40% - Акцент3 3 21 2 2" xfId="2615"/>
    <cellStyle name="40% - Акцент3 3 21 2 2 2" xfId="33120"/>
    <cellStyle name="40% - Акцент3 3 21 2 3" xfId="33121"/>
    <cellStyle name="40% - Акцент3 3 21 3" xfId="2616"/>
    <cellStyle name="40% - Акцент3 3 21 3 2" xfId="33122"/>
    <cellStyle name="40% - Акцент3 3 21 4" xfId="33123"/>
    <cellStyle name="40% - Акцент3 3 22" xfId="2617"/>
    <cellStyle name="40% - Акцент3 3 22 2" xfId="2618"/>
    <cellStyle name="40% - Акцент3 3 22 2 2" xfId="2619"/>
    <cellStyle name="40% - Акцент3 3 22 2 2 2" xfId="33124"/>
    <cellStyle name="40% - Акцент3 3 22 2 3" xfId="33125"/>
    <cellStyle name="40% - Акцент3 3 22 3" xfId="2620"/>
    <cellStyle name="40% - Акцент3 3 22 3 2" xfId="33126"/>
    <cellStyle name="40% - Акцент3 3 22 4" xfId="33127"/>
    <cellStyle name="40% - Акцент3 3 23" xfId="2621"/>
    <cellStyle name="40% - Акцент3 3 23 2" xfId="2622"/>
    <cellStyle name="40% - Акцент3 3 23 2 2" xfId="2623"/>
    <cellStyle name="40% - Акцент3 3 23 2 2 2" xfId="33128"/>
    <cellStyle name="40% - Акцент3 3 23 2 3" xfId="33129"/>
    <cellStyle name="40% - Акцент3 3 23 3" xfId="2624"/>
    <cellStyle name="40% - Акцент3 3 23 3 2" xfId="33130"/>
    <cellStyle name="40% - Акцент3 3 23 4" xfId="33131"/>
    <cellStyle name="40% - Акцент3 3 24" xfId="2625"/>
    <cellStyle name="40% - Акцент3 3 24 2" xfId="2626"/>
    <cellStyle name="40% - Акцент3 3 24 2 2" xfId="2627"/>
    <cellStyle name="40% - Акцент3 3 24 2 2 2" xfId="33132"/>
    <cellStyle name="40% - Акцент3 3 24 2 3" xfId="33133"/>
    <cellStyle name="40% - Акцент3 3 24 3" xfId="2628"/>
    <cellStyle name="40% - Акцент3 3 24 3 2" xfId="33134"/>
    <cellStyle name="40% - Акцент3 3 24 4" xfId="33135"/>
    <cellStyle name="40% - Акцент3 3 25" xfId="33136"/>
    <cellStyle name="40% - Акцент3 3 3" xfId="2629"/>
    <cellStyle name="40% - Акцент3 3 3 2" xfId="2630"/>
    <cellStyle name="40% - Акцент3 3 3 2 2" xfId="2631"/>
    <cellStyle name="40% - Акцент3 3 3 2 2 2" xfId="33137"/>
    <cellStyle name="40% - Акцент3 3 3 2 3" xfId="33138"/>
    <cellStyle name="40% - Акцент3 3 3 3" xfId="2632"/>
    <cellStyle name="40% - Акцент3 3 3 3 2" xfId="33139"/>
    <cellStyle name="40% - Акцент3 3 3 4" xfId="33140"/>
    <cellStyle name="40% - Акцент3 3 4" xfId="2633"/>
    <cellStyle name="40% - Акцент3 3 4 2" xfId="2634"/>
    <cellStyle name="40% - Акцент3 3 4 2 2" xfId="2635"/>
    <cellStyle name="40% - Акцент3 3 4 2 2 2" xfId="33141"/>
    <cellStyle name="40% - Акцент3 3 4 2 3" xfId="33142"/>
    <cellStyle name="40% - Акцент3 3 4 3" xfId="2636"/>
    <cellStyle name="40% - Акцент3 3 4 3 2" xfId="33143"/>
    <cellStyle name="40% - Акцент3 3 4 4" xfId="33144"/>
    <cellStyle name="40% - Акцент3 3 5" xfId="2637"/>
    <cellStyle name="40% - Акцент3 3 5 2" xfId="2638"/>
    <cellStyle name="40% - Акцент3 3 5 2 2" xfId="2639"/>
    <cellStyle name="40% - Акцент3 3 5 2 2 2" xfId="33145"/>
    <cellStyle name="40% - Акцент3 3 5 2 3" xfId="33146"/>
    <cellStyle name="40% - Акцент3 3 5 3" xfId="2640"/>
    <cellStyle name="40% - Акцент3 3 5 3 2" xfId="33147"/>
    <cellStyle name="40% - Акцент3 3 5 4" xfId="33148"/>
    <cellStyle name="40% - Акцент3 3 6" xfId="2641"/>
    <cellStyle name="40% - Акцент3 3 6 2" xfId="2642"/>
    <cellStyle name="40% - Акцент3 3 6 2 2" xfId="2643"/>
    <cellStyle name="40% - Акцент3 3 6 2 2 2" xfId="33149"/>
    <cellStyle name="40% - Акцент3 3 6 2 3" xfId="33150"/>
    <cellStyle name="40% - Акцент3 3 6 3" xfId="2644"/>
    <cellStyle name="40% - Акцент3 3 6 3 2" xfId="33151"/>
    <cellStyle name="40% - Акцент3 3 6 4" xfId="33152"/>
    <cellStyle name="40% - Акцент3 3 7" xfId="2645"/>
    <cellStyle name="40% - Акцент3 3 7 2" xfId="2646"/>
    <cellStyle name="40% - Акцент3 3 7 2 2" xfId="2647"/>
    <cellStyle name="40% - Акцент3 3 7 2 2 2" xfId="33153"/>
    <cellStyle name="40% - Акцент3 3 7 2 3" xfId="33154"/>
    <cellStyle name="40% - Акцент3 3 7 3" xfId="2648"/>
    <cellStyle name="40% - Акцент3 3 7 3 2" xfId="33155"/>
    <cellStyle name="40% - Акцент3 3 7 4" xfId="33156"/>
    <cellStyle name="40% - Акцент3 3 8" xfId="2649"/>
    <cellStyle name="40% - Акцент3 3 8 2" xfId="2650"/>
    <cellStyle name="40% - Акцент3 3 8 2 2" xfId="2651"/>
    <cellStyle name="40% - Акцент3 3 8 2 2 2" xfId="33157"/>
    <cellStyle name="40% - Акцент3 3 8 2 3" xfId="33158"/>
    <cellStyle name="40% - Акцент3 3 8 3" xfId="2652"/>
    <cellStyle name="40% - Акцент3 3 8 3 2" xfId="33159"/>
    <cellStyle name="40% - Акцент3 3 8 4" xfId="33160"/>
    <cellStyle name="40% - Акцент3 3 9" xfId="2653"/>
    <cellStyle name="40% - Акцент3 3 9 2" xfId="2654"/>
    <cellStyle name="40% - Акцент3 3 9 2 2" xfId="2655"/>
    <cellStyle name="40% - Акцент3 3 9 2 2 2" xfId="33161"/>
    <cellStyle name="40% - Акцент3 3 9 2 3" xfId="33162"/>
    <cellStyle name="40% - Акцент3 3 9 3" xfId="2656"/>
    <cellStyle name="40% - Акцент3 3 9 3 2" xfId="33163"/>
    <cellStyle name="40% - Акцент3 3 9 4" xfId="33164"/>
    <cellStyle name="40% - Акцент3 4" xfId="2657"/>
    <cellStyle name="40% - Акцент3 4 10" xfId="2658"/>
    <cellStyle name="40% - Акцент3 4 10 2" xfId="2659"/>
    <cellStyle name="40% - Акцент3 4 10 2 2" xfId="2660"/>
    <cellStyle name="40% - Акцент3 4 10 2 2 2" xfId="33165"/>
    <cellStyle name="40% - Акцент3 4 10 2 3" xfId="33166"/>
    <cellStyle name="40% - Акцент3 4 10 3" xfId="2661"/>
    <cellStyle name="40% - Акцент3 4 10 3 2" xfId="33167"/>
    <cellStyle name="40% - Акцент3 4 10 4" xfId="33168"/>
    <cellStyle name="40% - Акцент3 4 11" xfId="2662"/>
    <cellStyle name="40% - Акцент3 4 11 2" xfId="2663"/>
    <cellStyle name="40% - Акцент3 4 11 2 2" xfId="2664"/>
    <cellStyle name="40% - Акцент3 4 11 2 2 2" xfId="33169"/>
    <cellStyle name="40% - Акцент3 4 11 2 3" xfId="33170"/>
    <cellStyle name="40% - Акцент3 4 11 3" xfId="2665"/>
    <cellStyle name="40% - Акцент3 4 11 3 2" xfId="33171"/>
    <cellStyle name="40% - Акцент3 4 11 4" xfId="33172"/>
    <cellStyle name="40% - Акцент3 4 12" xfId="2666"/>
    <cellStyle name="40% - Акцент3 4 12 2" xfId="2667"/>
    <cellStyle name="40% - Акцент3 4 12 2 2" xfId="2668"/>
    <cellStyle name="40% - Акцент3 4 12 2 2 2" xfId="33173"/>
    <cellStyle name="40% - Акцент3 4 12 2 3" xfId="33174"/>
    <cellStyle name="40% - Акцент3 4 12 3" xfId="2669"/>
    <cellStyle name="40% - Акцент3 4 12 3 2" xfId="33175"/>
    <cellStyle name="40% - Акцент3 4 12 4" xfId="33176"/>
    <cellStyle name="40% - Акцент3 4 13" xfId="2670"/>
    <cellStyle name="40% - Акцент3 4 13 2" xfId="2671"/>
    <cellStyle name="40% - Акцент3 4 13 2 2" xfId="2672"/>
    <cellStyle name="40% - Акцент3 4 13 2 2 2" xfId="33177"/>
    <cellStyle name="40% - Акцент3 4 13 2 3" xfId="33178"/>
    <cellStyle name="40% - Акцент3 4 13 3" xfId="2673"/>
    <cellStyle name="40% - Акцент3 4 13 3 2" xfId="33179"/>
    <cellStyle name="40% - Акцент3 4 13 4" xfId="33180"/>
    <cellStyle name="40% - Акцент3 4 14" xfId="2674"/>
    <cellStyle name="40% - Акцент3 4 14 2" xfId="2675"/>
    <cellStyle name="40% - Акцент3 4 14 2 2" xfId="2676"/>
    <cellStyle name="40% - Акцент3 4 14 2 2 2" xfId="33181"/>
    <cellStyle name="40% - Акцент3 4 14 2 3" xfId="33182"/>
    <cellStyle name="40% - Акцент3 4 14 3" xfId="2677"/>
    <cellStyle name="40% - Акцент3 4 14 3 2" xfId="33183"/>
    <cellStyle name="40% - Акцент3 4 14 4" xfId="33184"/>
    <cellStyle name="40% - Акцент3 4 15" xfId="2678"/>
    <cellStyle name="40% - Акцент3 4 15 2" xfId="2679"/>
    <cellStyle name="40% - Акцент3 4 15 2 2" xfId="2680"/>
    <cellStyle name="40% - Акцент3 4 15 2 2 2" xfId="33185"/>
    <cellStyle name="40% - Акцент3 4 15 2 3" xfId="33186"/>
    <cellStyle name="40% - Акцент3 4 15 3" xfId="2681"/>
    <cellStyle name="40% - Акцент3 4 15 3 2" xfId="33187"/>
    <cellStyle name="40% - Акцент3 4 15 4" xfId="33188"/>
    <cellStyle name="40% - Акцент3 4 16" xfId="2682"/>
    <cellStyle name="40% - Акцент3 4 16 2" xfId="2683"/>
    <cellStyle name="40% - Акцент3 4 16 2 2" xfId="2684"/>
    <cellStyle name="40% - Акцент3 4 16 2 2 2" xfId="33189"/>
    <cellStyle name="40% - Акцент3 4 16 2 3" xfId="33190"/>
    <cellStyle name="40% - Акцент3 4 16 3" xfId="2685"/>
    <cellStyle name="40% - Акцент3 4 16 3 2" xfId="33191"/>
    <cellStyle name="40% - Акцент3 4 16 4" xfId="33192"/>
    <cellStyle name="40% - Акцент3 4 17" xfId="2686"/>
    <cellStyle name="40% - Акцент3 4 17 2" xfId="2687"/>
    <cellStyle name="40% - Акцент3 4 17 2 2" xfId="2688"/>
    <cellStyle name="40% - Акцент3 4 17 2 2 2" xfId="33193"/>
    <cellStyle name="40% - Акцент3 4 17 2 3" xfId="33194"/>
    <cellStyle name="40% - Акцент3 4 17 3" xfId="2689"/>
    <cellStyle name="40% - Акцент3 4 17 3 2" xfId="33195"/>
    <cellStyle name="40% - Акцент3 4 17 4" xfId="33196"/>
    <cellStyle name="40% - Акцент3 4 18" xfId="2690"/>
    <cellStyle name="40% - Акцент3 4 18 2" xfId="2691"/>
    <cellStyle name="40% - Акцент3 4 18 2 2" xfId="2692"/>
    <cellStyle name="40% - Акцент3 4 18 2 2 2" xfId="33197"/>
    <cellStyle name="40% - Акцент3 4 18 2 3" xfId="33198"/>
    <cellStyle name="40% - Акцент3 4 18 3" xfId="2693"/>
    <cellStyle name="40% - Акцент3 4 18 3 2" xfId="33199"/>
    <cellStyle name="40% - Акцент3 4 18 4" xfId="33200"/>
    <cellStyle name="40% - Акцент3 4 19" xfId="2694"/>
    <cellStyle name="40% - Акцент3 4 19 2" xfId="2695"/>
    <cellStyle name="40% - Акцент3 4 19 2 2" xfId="2696"/>
    <cellStyle name="40% - Акцент3 4 19 2 2 2" xfId="33201"/>
    <cellStyle name="40% - Акцент3 4 19 2 3" xfId="33202"/>
    <cellStyle name="40% - Акцент3 4 19 3" xfId="2697"/>
    <cellStyle name="40% - Акцент3 4 19 3 2" xfId="33203"/>
    <cellStyle name="40% - Акцент3 4 19 4" xfId="33204"/>
    <cellStyle name="40% - Акцент3 4 2" xfId="2698"/>
    <cellStyle name="40% - Акцент3 4 2 2" xfId="33205"/>
    <cellStyle name="40% - Акцент3 4 20" xfId="2699"/>
    <cellStyle name="40% - Акцент3 4 20 2" xfId="2700"/>
    <cellStyle name="40% - Акцент3 4 20 2 2" xfId="2701"/>
    <cellStyle name="40% - Акцент3 4 20 2 2 2" xfId="33206"/>
    <cellStyle name="40% - Акцент3 4 20 2 3" xfId="33207"/>
    <cellStyle name="40% - Акцент3 4 20 3" xfId="2702"/>
    <cellStyle name="40% - Акцент3 4 20 3 2" xfId="33208"/>
    <cellStyle name="40% - Акцент3 4 20 4" xfId="33209"/>
    <cellStyle name="40% - Акцент3 4 21" xfId="2703"/>
    <cellStyle name="40% - Акцент3 4 21 2" xfId="2704"/>
    <cellStyle name="40% - Акцент3 4 21 2 2" xfId="2705"/>
    <cellStyle name="40% - Акцент3 4 21 2 2 2" xfId="33210"/>
    <cellStyle name="40% - Акцент3 4 21 2 3" xfId="33211"/>
    <cellStyle name="40% - Акцент3 4 21 3" xfId="2706"/>
    <cellStyle name="40% - Акцент3 4 21 3 2" xfId="33212"/>
    <cellStyle name="40% - Акцент3 4 21 4" xfId="33213"/>
    <cellStyle name="40% - Акцент3 4 22" xfId="2707"/>
    <cellStyle name="40% - Акцент3 4 22 2" xfId="2708"/>
    <cellStyle name="40% - Акцент3 4 22 2 2" xfId="2709"/>
    <cellStyle name="40% - Акцент3 4 22 2 2 2" xfId="33214"/>
    <cellStyle name="40% - Акцент3 4 22 2 3" xfId="33215"/>
    <cellStyle name="40% - Акцент3 4 22 3" xfId="2710"/>
    <cellStyle name="40% - Акцент3 4 22 3 2" xfId="33216"/>
    <cellStyle name="40% - Акцент3 4 22 4" xfId="33217"/>
    <cellStyle name="40% - Акцент3 4 23" xfId="2711"/>
    <cellStyle name="40% - Акцент3 4 23 2" xfId="2712"/>
    <cellStyle name="40% - Акцент3 4 23 2 2" xfId="2713"/>
    <cellStyle name="40% - Акцент3 4 23 2 2 2" xfId="33218"/>
    <cellStyle name="40% - Акцент3 4 23 2 3" xfId="33219"/>
    <cellStyle name="40% - Акцент3 4 23 3" xfId="2714"/>
    <cellStyle name="40% - Акцент3 4 23 3 2" xfId="33220"/>
    <cellStyle name="40% - Акцент3 4 23 4" xfId="33221"/>
    <cellStyle name="40% - Акцент3 4 24" xfId="2715"/>
    <cellStyle name="40% - Акцент3 4 24 2" xfId="2716"/>
    <cellStyle name="40% - Акцент3 4 24 2 2" xfId="2717"/>
    <cellStyle name="40% - Акцент3 4 24 2 2 2" xfId="33222"/>
    <cellStyle name="40% - Акцент3 4 24 2 3" xfId="33223"/>
    <cellStyle name="40% - Акцент3 4 24 3" xfId="2718"/>
    <cellStyle name="40% - Акцент3 4 24 3 2" xfId="33224"/>
    <cellStyle name="40% - Акцент3 4 24 4" xfId="33225"/>
    <cellStyle name="40% - Акцент3 4 25" xfId="33226"/>
    <cellStyle name="40% - Акцент3 4 3" xfId="2719"/>
    <cellStyle name="40% - Акцент3 4 3 2" xfId="2720"/>
    <cellStyle name="40% - Акцент3 4 3 2 2" xfId="2721"/>
    <cellStyle name="40% - Акцент3 4 3 2 2 2" xfId="33227"/>
    <cellStyle name="40% - Акцент3 4 3 2 3" xfId="33228"/>
    <cellStyle name="40% - Акцент3 4 3 3" xfId="2722"/>
    <cellStyle name="40% - Акцент3 4 3 3 2" xfId="33229"/>
    <cellStyle name="40% - Акцент3 4 3 4" xfId="33230"/>
    <cellStyle name="40% - Акцент3 4 4" xfId="2723"/>
    <cellStyle name="40% - Акцент3 4 4 2" xfId="2724"/>
    <cellStyle name="40% - Акцент3 4 4 2 2" xfId="2725"/>
    <cellStyle name="40% - Акцент3 4 4 2 2 2" xfId="33231"/>
    <cellStyle name="40% - Акцент3 4 4 2 3" xfId="33232"/>
    <cellStyle name="40% - Акцент3 4 4 3" xfId="2726"/>
    <cellStyle name="40% - Акцент3 4 4 3 2" xfId="33233"/>
    <cellStyle name="40% - Акцент3 4 4 4" xfId="33234"/>
    <cellStyle name="40% - Акцент3 4 5" xfId="2727"/>
    <cellStyle name="40% - Акцент3 4 5 2" xfId="2728"/>
    <cellStyle name="40% - Акцент3 4 5 2 2" xfId="2729"/>
    <cellStyle name="40% - Акцент3 4 5 2 2 2" xfId="33235"/>
    <cellStyle name="40% - Акцент3 4 5 2 3" xfId="33236"/>
    <cellStyle name="40% - Акцент3 4 5 3" xfId="2730"/>
    <cellStyle name="40% - Акцент3 4 5 3 2" xfId="33237"/>
    <cellStyle name="40% - Акцент3 4 5 4" xfId="33238"/>
    <cellStyle name="40% - Акцент3 4 6" xfId="2731"/>
    <cellStyle name="40% - Акцент3 4 6 2" xfId="2732"/>
    <cellStyle name="40% - Акцент3 4 6 2 2" xfId="2733"/>
    <cellStyle name="40% - Акцент3 4 6 2 2 2" xfId="33239"/>
    <cellStyle name="40% - Акцент3 4 6 2 3" xfId="33240"/>
    <cellStyle name="40% - Акцент3 4 6 3" xfId="2734"/>
    <cellStyle name="40% - Акцент3 4 6 3 2" xfId="33241"/>
    <cellStyle name="40% - Акцент3 4 6 4" xfId="33242"/>
    <cellStyle name="40% - Акцент3 4 7" xfId="2735"/>
    <cellStyle name="40% - Акцент3 4 7 2" xfId="2736"/>
    <cellStyle name="40% - Акцент3 4 7 2 2" xfId="2737"/>
    <cellStyle name="40% - Акцент3 4 7 2 2 2" xfId="33243"/>
    <cellStyle name="40% - Акцент3 4 7 2 3" xfId="33244"/>
    <cellStyle name="40% - Акцент3 4 7 3" xfId="2738"/>
    <cellStyle name="40% - Акцент3 4 7 3 2" xfId="33245"/>
    <cellStyle name="40% - Акцент3 4 7 4" xfId="33246"/>
    <cellStyle name="40% - Акцент3 4 8" xfId="2739"/>
    <cellStyle name="40% - Акцент3 4 8 2" xfId="2740"/>
    <cellStyle name="40% - Акцент3 4 8 2 2" xfId="2741"/>
    <cellStyle name="40% - Акцент3 4 8 2 2 2" xfId="33247"/>
    <cellStyle name="40% - Акцент3 4 8 2 3" xfId="33248"/>
    <cellStyle name="40% - Акцент3 4 8 3" xfId="2742"/>
    <cellStyle name="40% - Акцент3 4 8 3 2" xfId="33249"/>
    <cellStyle name="40% - Акцент3 4 8 4" xfId="33250"/>
    <cellStyle name="40% - Акцент3 4 9" xfId="2743"/>
    <cellStyle name="40% - Акцент3 4 9 2" xfId="2744"/>
    <cellStyle name="40% - Акцент3 4 9 2 2" xfId="2745"/>
    <cellStyle name="40% - Акцент3 4 9 2 2 2" xfId="33251"/>
    <cellStyle name="40% - Акцент3 4 9 2 3" xfId="33252"/>
    <cellStyle name="40% - Акцент3 4 9 3" xfId="2746"/>
    <cellStyle name="40% - Акцент3 4 9 3 2" xfId="33253"/>
    <cellStyle name="40% - Акцент3 4 9 4" xfId="33254"/>
    <cellStyle name="40% - Акцент3 5" xfId="2747"/>
    <cellStyle name="40% - Акцент3 5 2" xfId="2748"/>
    <cellStyle name="40% - Акцент3 5 2 2" xfId="33255"/>
    <cellStyle name="40% - Акцент3 5 3" xfId="33256"/>
    <cellStyle name="40% - Акцент3 6" xfId="2749"/>
    <cellStyle name="40% - Акцент3 6 2" xfId="33257"/>
    <cellStyle name="40% - Акцент3 7" xfId="2750"/>
    <cellStyle name="40% - Акцент3 7 2" xfId="2751"/>
    <cellStyle name="40% - Акцент3 7 2 2" xfId="2752"/>
    <cellStyle name="40% - Акцент3 7 2 2 2" xfId="33258"/>
    <cellStyle name="40% - Акцент3 7 2 3" xfId="33259"/>
    <cellStyle name="40% - Акцент3 7 3" xfId="2753"/>
    <cellStyle name="40% - Акцент3 7 3 2" xfId="33260"/>
    <cellStyle name="40% - Акцент3 7 4" xfId="33261"/>
    <cellStyle name="40% - Акцент3 8" xfId="2754"/>
    <cellStyle name="40% - Акцент3 8 2" xfId="2755"/>
    <cellStyle name="40% - Акцент3 8 2 2" xfId="2756"/>
    <cellStyle name="40% - Акцент3 8 2 2 2" xfId="33262"/>
    <cellStyle name="40% - Акцент3 8 2 3" xfId="33263"/>
    <cellStyle name="40% - Акцент3 8 3" xfId="2757"/>
    <cellStyle name="40% - Акцент3 8 3 2" xfId="33264"/>
    <cellStyle name="40% - Акцент3 8 4" xfId="33265"/>
    <cellStyle name="40% - Акцент3 9" xfId="2758"/>
    <cellStyle name="40% - Акцент3 9 2" xfId="2759"/>
    <cellStyle name="40% - Акцент3 9 2 2" xfId="2760"/>
    <cellStyle name="40% - Акцент3 9 2 2 2" xfId="33266"/>
    <cellStyle name="40% - Акцент3 9 2 3" xfId="33267"/>
    <cellStyle name="40% - Акцент3 9 3" xfId="2761"/>
    <cellStyle name="40% - Акцент3 9 3 2" xfId="33268"/>
    <cellStyle name="40% - Акцент3 9 4" xfId="33269"/>
    <cellStyle name="40% - Акцент4 10" xfId="2762"/>
    <cellStyle name="40% - Акцент4 10 2" xfId="2763"/>
    <cellStyle name="40% - Акцент4 10 2 2" xfId="2764"/>
    <cellStyle name="40% - Акцент4 10 2 2 2" xfId="33270"/>
    <cellStyle name="40% - Акцент4 10 2 3" xfId="33271"/>
    <cellStyle name="40% - Акцент4 10 3" xfId="2765"/>
    <cellStyle name="40% - Акцент4 10 3 2" xfId="33272"/>
    <cellStyle name="40% - Акцент4 10 4" xfId="33273"/>
    <cellStyle name="40% - Акцент4 11" xfId="2766"/>
    <cellStyle name="40% - Акцент4 11 2" xfId="2767"/>
    <cellStyle name="40% - Акцент4 11 2 2" xfId="2768"/>
    <cellStyle name="40% - Акцент4 11 2 2 2" xfId="33274"/>
    <cellStyle name="40% - Акцент4 11 2 3" xfId="33275"/>
    <cellStyle name="40% - Акцент4 11 3" xfId="2769"/>
    <cellStyle name="40% - Акцент4 11 3 2" xfId="33276"/>
    <cellStyle name="40% - Акцент4 11 4" xfId="33277"/>
    <cellStyle name="40% - Акцент4 12" xfId="2770"/>
    <cellStyle name="40% - Акцент4 12 2" xfId="2771"/>
    <cellStyle name="40% - Акцент4 12 2 2" xfId="2772"/>
    <cellStyle name="40% - Акцент4 12 2 2 2" xfId="33278"/>
    <cellStyle name="40% - Акцент4 12 2 3" xfId="33279"/>
    <cellStyle name="40% - Акцент4 12 3" xfId="2773"/>
    <cellStyle name="40% - Акцент4 12 3 2" xfId="33280"/>
    <cellStyle name="40% - Акцент4 12 4" xfId="33281"/>
    <cellStyle name="40% - Акцент4 13" xfId="2774"/>
    <cellStyle name="40% - Акцент4 13 2" xfId="2775"/>
    <cellStyle name="40% - Акцент4 13 2 2" xfId="2776"/>
    <cellStyle name="40% - Акцент4 13 2 2 2" xfId="33282"/>
    <cellStyle name="40% - Акцент4 13 2 3" xfId="33283"/>
    <cellStyle name="40% - Акцент4 13 3" xfId="2777"/>
    <cellStyle name="40% - Акцент4 13 3 2" xfId="33284"/>
    <cellStyle name="40% - Акцент4 13 4" xfId="33285"/>
    <cellStyle name="40% - Акцент4 14" xfId="2778"/>
    <cellStyle name="40% - Акцент4 14 2" xfId="2779"/>
    <cellStyle name="40% - Акцент4 14 2 2" xfId="2780"/>
    <cellStyle name="40% - Акцент4 14 2 2 2" xfId="33286"/>
    <cellStyle name="40% - Акцент4 14 2 3" xfId="33287"/>
    <cellStyle name="40% - Акцент4 14 3" xfId="2781"/>
    <cellStyle name="40% - Акцент4 14 3 2" xfId="33288"/>
    <cellStyle name="40% - Акцент4 14 4" xfId="33289"/>
    <cellStyle name="40% - Акцент4 15" xfId="2782"/>
    <cellStyle name="40% - Акцент4 15 2" xfId="2783"/>
    <cellStyle name="40% - Акцент4 15 2 2" xfId="2784"/>
    <cellStyle name="40% - Акцент4 15 2 2 2" xfId="33290"/>
    <cellStyle name="40% - Акцент4 15 2 3" xfId="33291"/>
    <cellStyle name="40% - Акцент4 15 3" xfId="2785"/>
    <cellStyle name="40% - Акцент4 15 3 2" xfId="33292"/>
    <cellStyle name="40% - Акцент4 15 4" xfId="33293"/>
    <cellStyle name="40% - Акцент4 16" xfId="2786"/>
    <cellStyle name="40% - Акцент4 16 2" xfId="2787"/>
    <cellStyle name="40% - Акцент4 16 2 2" xfId="2788"/>
    <cellStyle name="40% - Акцент4 16 2 2 2" xfId="33294"/>
    <cellStyle name="40% - Акцент4 16 2 3" xfId="33295"/>
    <cellStyle name="40% - Акцент4 16 3" xfId="2789"/>
    <cellStyle name="40% - Акцент4 16 3 2" xfId="33296"/>
    <cellStyle name="40% - Акцент4 16 4" xfId="33297"/>
    <cellStyle name="40% - Акцент4 17" xfId="2790"/>
    <cellStyle name="40% - Акцент4 17 2" xfId="2791"/>
    <cellStyle name="40% - Акцент4 17 2 2" xfId="2792"/>
    <cellStyle name="40% - Акцент4 17 2 2 2" xfId="33298"/>
    <cellStyle name="40% - Акцент4 17 2 3" xfId="33299"/>
    <cellStyle name="40% - Акцент4 17 3" xfId="2793"/>
    <cellStyle name="40% - Акцент4 17 3 2" xfId="33300"/>
    <cellStyle name="40% - Акцент4 17 4" xfId="33301"/>
    <cellStyle name="40% - Акцент4 18" xfId="2794"/>
    <cellStyle name="40% - Акцент4 18 2" xfId="2795"/>
    <cellStyle name="40% - Акцент4 18 2 2" xfId="33302"/>
    <cellStyle name="40% - Акцент4 18 3" xfId="33303"/>
    <cellStyle name="40% - Акцент4 19" xfId="2796"/>
    <cellStyle name="40% - Акцент4 19 2" xfId="33304"/>
    <cellStyle name="40% - Акцент4 2" xfId="2797"/>
    <cellStyle name="40% - Акцент4 2 10" xfId="2798"/>
    <cellStyle name="40% - Акцент4 2 10 2" xfId="2799"/>
    <cellStyle name="40% - Акцент4 2 10 2 2" xfId="2800"/>
    <cellStyle name="40% - Акцент4 2 10 2 2 2" xfId="33305"/>
    <cellStyle name="40% - Акцент4 2 10 2 3" xfId="33306"/>
    <cellStyle name="40% - Акцент4 2 10 3" xfId="2801"/>
    <cellStyle name="40% - Акцент4 2 10 3 2" xfId="33307"/>
    <cellStyle name="40% - Акцент4 2 10 4" xfId="33308"/>
    <cellStyle name="40% - Акцент4 2 11" xfId="2802"/>
    <cellStyle name="40% - Акцент4 2 11 2" xfId="2803"/>
    <cellStyle name="40% - Акцент4 2 11 2 2" xfId="2804"/>
    <cellStyle name="40% - Акцент4 2 11 2 2 2" xfId="33309"/>
    <cellStyle name="40% - Акцент4 2 11 2 3" xfId="33310"/>
    <cellStyle name="40% - Акцент4 2 11 3" xfId="2805"/>
    <cellStyle name="40% - Акцент4 2 11 3 2" xfId="33311"/>
    <cellStyle name="40% - Акцент4 2 11 4" xfId="33312"/>
    <cellStyle name="40% - Акцент4 2 12" xfId="2806"/>
    <cellStyle name="40% - Акцент4 2 12 2" xfId="2807"/>
    <cellStyle name="40% - Акцент4 2 12 2 2" xfId="2808"/>
    <cellStyle name="40% - Акцент4 2 12 2 2 2" xfId="33313"/>
    <cellStyle name="40% - Акцент4 2 12 2 3" xfId="33314"/>
    <cellStyle name="40% - Акцент4 2 12 3" xfId="2809"/>
    <cellStyle name="40% - Акцент4 2 12 3 2" xfId="33315"/>
    <cellStyle name="40% - Акцент4 2 12 4" xfId="33316"/>
    <cellStyle name="40% - Акцент4 2 13" xfId="2810"/>
    <cellStyle name="40% - Акцент4 2 13 2" xfId="2811"/>
    <cellStyle name="40% - Акцент4 2 13 2 2" xfId="2812"/>
    <cellStyle name="40% - Акцент4 2 13 2 2 2" xfId="33317"/>
    <cellStyle name="40% - Акцент4 2 13 2 3" xfId="33318"/>
    <cellStyle name="40% - Акцент4 2 13 3" xfId="2813"/>
    <cellStyle name="40% - Акцент4 2 13 3 2" xfId="33319"/>
    <cellStyle name="40% - Акцент4 2 13 4" xfId="33320"/>
    <cellStyle name="40% - Акцент4 2 14" xfId="2814"/>
    <cellStyle name="40% - Акцент4 2 14 2" xfId="2815"/>
    <cellStyle name="40% - Акцент4 2 14 2 2" xfId="2816"/>
    <cellStyle name="40% - Акцент4 2 14 2 2 2" xfId="33321"/>
    <cellStyle name="40% - Акцент4 2 14 2 3" xfId="33322"/>
    <cellStyle name="40% - Акцент4 2 14 3" xfId="2817"/>
    <cellStyle name="40% - Акцент4 2 14 3 2" xfId="33323"/>
    <cellStyle name="40% - Акцент4 2 14 4" xfId="33324"/>
    <cellStyle name="40% - Акцент4 2 15" xfId="2818"/>
    <cellStyle name="40% - Акцент4 2 15 2" xfId="2819"/>
    <cellStyle name="40% - Акцент4 2 15 2 2" xfId="2820"/>
    <cellStyle name="40% - Акцент4 2 15 2 2 2" xfId="33325"/>
    <cellStyle name="40% - Акцент4 2 15 2 3" xfId="33326"/>
    <cellStyle name="40% - Акцент4 2 15 3" xfId="2821"/>
    <cellStyle name="40% - Акцент4 2 15 3 2" xfId="33327"/>
    <cellStyle name="40% - Акцент4 2 15 4" xfId="33328"/>
    <cellStyle name="40% - Акцент4 2 16" xfId="2822"/>
    <cellStyle name="40% - Акцент4 2 16 2" xfId="2823"/>
    <cellStyle name="40% - Акцент4 2 16 2 2" xfId="2824"/>
    <cellStyle name="40% - Акцент4 2 16 2 2 2" xfId="33329"/>
    <cellStyle name="40% - Акцент4 2 16 2 3" xfId="33330"/>
    <cellStyle name="40% - Акцент4 2 16 3" xfId="2825"/>
    <cellStyle name="40% - Акцент4 2 16 3 2" xfId="33331"/>
    <cellStyle name="40% - Акцент4 2 16 4" xfId="33332"/>
    <cellStyle name="40% - Акцент4 2 17" xfId="2826"/>
    <cellStyle name="40% - Акцент4 2 17 2" xfId="2827"/>
    <cellStyle name="40% - Акцент4 2 17 2 2" xfId="2828"/>
    <cellStyle name="40% - Акцент4 2 17 2 2 2" xfId="33333"/>
    <cellStyle name="40% - Акцент4 2 17 2 3" xfId="33334"/>
    <cellStyle name="40% - Акцент4 2 17 3" xfId="2829"/>
    <cellStyle name="40% - Акцент4 2 17 3 2" xfId="33335"/>
    <cellStyle name="40% - Акцент4 2 17 4" xfId="33336"/>
    <cellStyle name="40% - Акцент4 2 18" xfId="2830"/>
    <cellStyle name="40% - Акцент4 2 18 2" xfId="2831"/>
    <cellStyle name="40% - Акцент4 2 18 2 2" xfId="2832"/>
    <cellStyle name="40% - Акцент4 2 18 2 2 2" xfId="33337"/>
    <cellStyle name="40% - Акцент4 2 18 2 3" xfId="33338"/>
    <cellStyle name="40% - Акцент4 2 18 3" xfId="2833"/>
    <cellStyle name="40% - Акцент4 2 18 3 2" xfId="33339"/>
    <cellStyle name="40% - Акцент4 2 18 4" xfId="33340"/>
    <cellStyle name="40% - Акцент4 2 19" xfId="2834"/>
    <cellStyle name="40% - Акцент4 2 19 2" xfId="2835"/>
    <cellStyle name="40% - Акцент4 2 19 2 2" xfId="2836"/>
    <cellStyle name="40% - Акцент4 2 19 2 2 2" xfId="33341"/>
    <cellStyle name="40% - Акцент4 2 19 2 3" xfId="33342"/>
    <cellStyle name="40% - Акцент4 2 19 3" xfId="2837"/>
    <cellStyle name="40% - Акцент4 2 19 3 2" xfId="33343"/>
    <cellStyle name="40% - Акцент4 2 19 4" xfId="33344"/>
    <cellStyle name="40% - Акцент4 2 2" xfId="2838"/>
    <cellStyle name="40% - Акцент4 2 2 2" xfId="33345"/>
    <cellStyle name="40% - Акцент4 2 2 3" xfId="60379"/>
    <cellStyle name="40% - Акцент4 2 20" xfId="2839"/>
    <cellStyle name="40% - Акцент4 2 20 2" xfId="2840"/>
    <cellStyle name="40% - Акцент4 2 20 2 2" xfId="2841"/>
    <cellStyle name="40% - Акцент4 2 20 2 2 2" xfId="33346"/>
    <cellStyle name="40% - Акцент4 2 20 2 3" xfId="33347"/>
    <cellStyle name="40% - Акцент4 2 20 3" xfId="2842"/>
    <cellStyle name="40% - Акцент4 2 20 3 2" xfId="33348"/>
    <cellStyle name="40% - Акцент4 2 20 4" xfId="33349"/>
    <cellStyle name="40% - Акцент4 2 21" xfId="2843"/>
    <cellStyle name="40% - Акцент4 2 21 2" xfId="2844"/>
    <cellStyle name="40% - Акцент4 2 21 2 2" xfId="2845"/>
    <cellStyle name="40% - Акцент4 2 21 2 2 2" xfId="33350"/>
    <cellStyle name="40% - Акцент4 2 21 2 3" xfId="33351"/>
    <cellStyle name="40% - Акцент4 2 21 3" xfId="2846"/>
    <cellStyle name="40% - Акцент4 2 21 3 2" xfId="33352"/>
    <cellStyle name="40% - Акцент4 2 21 4" xfId="33353"/>
    <cellStyle name="40% - Акцент4 2 22" xfId="2847"/>
    <cellStyle name="40% - Акцент4 2 22 2" xfId="2848"/>
    <cellStyle name="40% - Акцент4 2 22 2 2" xfId="2849"/>
    <cellStyle name="40% - Акцент4 2 22 2 2 2" xfId="33354"/>
    <cellStyle name="40% - Акцент4 2 22 2 3" xfId="33355"/>
    <cellStyle name="40% - Акцент4 2 22 3" xfId="2850"/>
    <cellStyle name="40% - Акцент4 2 22 3 2" xfId="33356"/>
    <cellStyle name="40% - Акцент4 2 22 4" xfId="33357"/>
    <cellStyle name="40% - Акцент4 2 23" xfId="2851"/>
    <cellStyle name="40% - Акцент4 2 23 2" xfId="2852"/>
    <cellStyle name="40% - Акцент4 2 23 2 2" xfId="2853"/>
    <cellStyle name="40% - Акцент4 2 23 2 2 2" xfId="33358"/>
    <cellStyle name="40% - Акцент4 2 23 2 3" xfId="33359"/>
    <cellStyle name="40% - Акцент4 2 23 3" xfId="2854"/>
    <cellStyle name="40% - Акцент4 2 23 3 2" xfId="33360"/>
    <cellStyle name="40% - Акцент4 2 23 4" xfId="33361"/>
    <cellStyle name="40% - Акцент4 2 24" xfId="2855"/>
    <cellStyle name="40% - Акцент4 2 24 2" xfId="2856"/>
    <cellStyle name="40% - Акцент4 2 24 2 2" xfId="2857"/>
    <cellStyle name="40% - Акцент4 2 24 2 2 2" xfId="33362"/>
    <cellStyle name="40% - Акцент4 2 24 2 3" xfId="33363"/>
    <cellStyle name="40% - Акцент4 2 24 3" xfId="2858"/>
    <cellStyle name="40% - Акцент4 2 24 3 2" xfId="33364"/>
    <cellStyle name="40% - Акцент4 2 24 4" xfId="33365"/>
    <cellStyle name="40% - Акцент4 2 25" xfId="33366"/>
    <cellStyle name="40% - Акцент4 2 26" xfId="60380"/>
    <cellStyle name="40% - Акцент4 2 3" xfId="2859"/>
    <cellStyle name="40% - Акцент4 2 3 2" xfId="2860"/>
    <cellStyle name="40% - Акцент4 2 3 2 2" xfId="2861"/>
    <cellStyle name="40% - Акцент4 2 3 2 2 2" xfId="33367"/>
    <cellStyle name="40% - Акцент4 2 3 2 3" xfId="33368"/>
    <cellStyle name="40% - Акцент4 2 3 3" xfId="2862"/>
    <cellStyle name="40% - Акцент4 2 3 3 2" xfId="33369"/>
    <cellStyle name="40% - Акцент4 2 3 4" xfId="33370"/>
    <cellStyle name="40% - Акцент4 2 3 5" xfId="60381"/>
    <cellStyle name="40% - Акцент4 2 4" xfId="2863"/>
    <cellStyle name="40% - Акцент4 2 4 2" xfId="2864"/>
    <cellStyle name="40% - Акцент4 2 4 2 2" xfId="2865"/>
    <cellStyle name="40% - Акцент4 2 4 2 2 2" xfId="33371"/>
    <cellStyle name="40% - Акцент4 2 4 2 3" xfId="33372"/>
    <cellStyle name="40% - Акцент4 2 4 3" xfId="2866"/>
    <cellStyle name="40% - Акцент4 2 4 3 2" xfId="33373"/>
    <cellStyle name="40% - Акцент4 2 4 4" xfId="33374"/>
    <cellStyle name="40% - Акцент4 2 4 5" xfId="60382"/>
    <cellStyle name="40% - Акцент4 2 5" xfId="2867"/>
    <cellStyle name="40% - Акцент4 2 5 2" xfId="2868"/>
    <cellStyle name="40% - Акцент4 2 5 2 2" xfId="2869"/>
    <cellStyle name="40% - Акцент4 2 5 2 2 2" xfId="33375"/>
    <cellStyle name="40% - Акцент4 2 5 2 3" xfId="33376"/>
    <cellStyle name="40% - Акцент4 2 5 3" xfId="2870"/>
    <cellStyle name="40% - Акцент4 2 5 3 2" xfId="33377"/>
    <cellStyle name="40% - Акцент4 2 5 4" xfId="33378"/>
    <cellStyle name="40% - Акцент4 2 5 5" xfId="60383"/>
    <cellStyle name="40% - Акцент4 2 6" xfId="2871"/>
    <cellStyle name="40% - Акцент4 2 6 2" xfId="2872"/>
    <cellStyle name="40% - Акцент4 2 6 2 2" xfId="2873"/>
    <cellStyle name="40% - Акцент4 2 6 2 2 2" xfId="33379"/>
    <cellStyle name="40% - Акцент4 2 6 2 3" xfId="33380"/>
    <cellStyle name="40% - Акцент4 2 6 3" xfId="2874"/>
    <cellStyle name="40% - Акцент4 2 6 3 2" xfId="33381"/>
    <cellStyle name="40% - Акцент4 2 6 4" xfId="33382"/>
    <cellStyle name="40% - Акцент4 2 7" xfId="2875"/>
    <cellStyle name="40% - Акцент4 2 7 2" xfId="2876"/>
    <cellStyle name="40% - Акцент4 2 7 2 2" xfId="2877"/>
    <cellStyle name="40% - Акцент4 2 7 2 2 2" xfId="33383"/>
    <cellStyle name="40% - Акцент4 2 7 2 3" xfId="33384"/>
    <cellStyle name="40% - Акцент4 2 7 3" xfId="2878"/>
    <cellStyle name="40% - Акцент4 2 7 3 2" xfId="33385"/>
    <cellStyle name="40% - Акцент4 2 7 4" xfId="33386"/>
    <cellStyle name="40% - Акцент4 2 8" xfId="2879"/>
    <cellStyle name="40% - Акцент4 2 8 2" xfId="2880"/>
    <cellStyle name="40% - Акцент4 2 8 2 2" xfId="2881"/>
    <cellStyle name="40% - Акцент4 2 8 2 2 2" xfId="33387"/>
    <cellStyle name="40% - Акцент4 2 8 2 3" xfId="33388"/>
    <cellStyle name="40% - Акцент4 2 8 3" xfId="2882"/>
    <cellStyle name="40% - Акцент4 2 8 3 2" xfId="33389"/>
    <cellStyle name="40% - Акцент4 2 8 4" xfId="33390"/>
    <cellStyle name="40% - Акцент4 2 9" xfId="2883"/>
    <cellStyle name="40% - Акцент4 2 9 2" xfId="2884"/>
    <cellStyle name="40% - Акцент4 2 9 2 2" xfId="2885"/>
    <cellStyle name="40% - Акцент4 2 9 2 2 2" xfId="33391"/>
    <cellStyle name="40% - Акцент4 2 9 2 3" xfId="33392"/>
    <cellStyle name="40% - Акцент4 2 9 3" xfId="2886"/>
    <cellStyle name="40% - Акцент4 2 9 3 2" xfId="33393"/>
    <cellStyle name="40% - Акцент4 2 9 4" xfId="33394"/>
    <cellStyle name="40% - Акцент4 20" xfId="60384"/>
    <cellStyle name="40% - Акцент4 3" xfId="2887"/>
    <cellStyle name="40% - Акцент4 3 10" xfId="2888"/>
    <cellStyle name="40% - Акцент4 3 10 2" xfId="2889"/>
    <cellStyle name="40% - Акцент4 3 10 2 2" xfId="2890"/>
    <cellStyle name="40% - Акцент4 3 10 2 2 2" xfId="33395"/>
    <cellStyle name="40% - Акцент4 3 10 2 3" xfId="33396"/>
    <cellStyle name="40% - Акцент4 3 10 3" xfId="2891"/>
    <cellStyle name="40% - Акцент4 3 10 3 2" xfId="33397"/>
    <cellStyle name="40% - Акцент4 3 10 4" xfId="33398"/>
    <cellStyle name="40% - Акцент4 3 11" xfId="2892"/>
    <cellStyle name="40% - Акцент4 3 11 2" xfId="2893"/>
    <cellStyle name="40% - Акцент4 3 11 2 2" xfId="2894"/>
    <cellStyle name="40% - Акцент4 3 11 2 2 2" xfId="33399"/>
    <cellStyle name="40% - Акцент4 3 11 2 3" xfId="33400"/>
    <cellStyle name="40% - Акцент4 3 11 3" xfId="2895"/>
    <cellStyle name="40% - Акцент4 3 11 3 2" xfId="33401"/>
    <cellStyle name="40% - Акцент4 3 11 4" xfId="33402"/>
    <cellStyle name="40% - Акцент4 3 12" xfId="2896"/>
    <cellStyle name="40% - Акцент4 3 12 2" xfId="2897"/>
    <cellStyle name="40% - Акцент4 3 12 2 2" xfId="2898"/>
    <cellStyle name="40% - Акцент4 3 12 2 2 2" xfId="33403"/>
    <cellStyle name="40% - Акцент4 3 12 2 3" xfId="33404"/>
    <cellStyle name="40% - Акцент4 3 12 3" xfId="2899"/>
    <cellStyle name="40% - Акцент4 3 12 3 2" xfId="33405"/>
    <cellStyle name="40% - Акцент4 3 12 4" xfId="33406"/>
    <cellStyle name="40% - Акцент4 3 13" xfId="2900"/>
    <cellStyle name="40% - Акцент4 3 13 2" xfId="2901"/>
    <cellStyle name="40% - Акцент4 3 13 2 2" xfId="2902"/>
    <cellStyle name="40% - Акцент4 3 13 2 2 2" xfId="33407"/>
    <cellStyle name="40% - Акцент4 3 13 2 3" xfId="33408"/>
    <cellStyle name="40% - Акцент4 3 13 3" xfId="2903"/>
    <cellStyle name="40% - Акцент4 3 13 3 2" xfId="33409"/>
    <cellStyle name="40% - Акцент4 3 13 4" xfId="33410"/>
    <cellStyle name="40% - Акцент4 3 14" xfId="2904"/>
    <cellStyle name="40% - Акцент4 3 14 2" xfId="2905"/>
    <cellStyle name="40% - Акцент4 3 14 2 2" xfId="2906"/>
    <cellStyle name="40% - Акцент4 3 14 2 2 2" xfId="33411"/>
    <cellStyle name="40% - Акцент4 3 14 2 3" xfId="33412"/>
    <cellStyle name="40% - Акцент4 3 14 3" xfId="2907"/>
    <cellStyle name="40% - Акцент4 3 14 3 2" xfId="33413"/>
    <cellStyle name="40% - Акцент4 3 14 4" xfId="33414"/>
    <cellStyle name="40% - Акцент4 3 15" xfId="2908"/>
    <cellStyle name="40% - Акцент4 3 15 2" xfId="2909"/>
    <cellStyle name="40% - Акцент4 3 15 2 2" xfId="2910"/>
    <cellStyle name="40% - Акцент4 3 15 2 2 2" xfId="33415"/>
    <cellStyle name="40% - Акцент4 3 15 2 3" xfId="33416"/>
    <cellStyle name="40% - Акцент4 3 15 3" xfId="2911"/>
    <cellStyle name="40% - Акцент4 3 15 3 2" xfId="33417"/>
    <cellStyle name="40% - Акцент4 3 15 4" xfId="33418"/>
    <cellStyle name="40% - Акцент4 3 16" xfId="2912"/>
    <cellStyle name="40% - Акцент4 3 16 2" xfId="2913"/>
    <cellStyle name="40% - Акцент4 3 16 2 2" xfId="2914"/>
    <cellStyle name="40% - Акцент4 3 16 2 2 2" xfId="33419"/>
    <cellStyle name="40% - Акцент4 3 16 2 3" xfId="33420"/>
    <cellStyle name="40% - Акцент4 3 16 3" xfId="2915"/>
    <cellStyle name="40% - Акцент4 3 16 3 2" xfId="33421"/>
    <cellStyle name="40% - Акцент4 3 16 4" xfId="33422"/>
    <cellStyle name="40% - Акцент4 3 17" xfId="2916"/>
    <cellStyle name="40% - Акцент4 3 17 2" xfId="2917"/>
    <cellStyle name="40% - Акцент4 3 17 2 2" xfId="2918"/>
    <cellStyle name="40% - Акцент4 3 17 2 2 2" xfId="33423"/>
    <cellStyle name="40% - Акцент4 3 17 2 3" xfId="33424"/>
    <cellStyle name="40% - Акцент4 3 17 3" xfId="2919"/>
    <cellStyle name="40% - Акцент4 3 17 3 2" xfId="33425"/>
    <cellStyle name="40% - Акцент4 3 17 4" xfId="33426"/>
    <cellStyle name="40% - Акцент4 3 18" xfId="2920"/>
    <cellStyle name="40% - Акцент4 3 18 2" xfId="2921"/>
    <cellStyle name="40% - Акцент4 3 18 2 2" xfId="2922"/>
    <cellStyle name="40% - Акцент4 3 18 2 2 2" xfId="33427"/>
    <cellStyle name="40% - Акцент4 3 18 2 3" xfId="33428"/>
    <cellStyle name="40% - Акцент4 3 18 3" xfId="2923"/>
    <cellStyle name="40% - Акцент4 3 18 3 2" xfId="33429"/>
    <cellStyle name="40% - Акцент4 3 18 4" xfId="33430"/>
    <cellStyle name="40% - Акцент4 3 19" xfId="2924"/>
    <cellStyle name="40% - Акцент4 3 19 2" xfId="2925"/>
    <cellStyle name="40% - Акцент4 3 19 2 2" xfId="2926"/>
    <cellStyle name="40% - Акцент4 3 19 2 2 2" xfId="33431"/>
    <cellStyle name="40% - Акцент4 3 19 2 3" xfId="33432"/>
    <cellStyle name="40% - Акцент4 3 19 3" xfId="2927"/>
    <cellStyle name="40% - Акцент4 3 19 3 2" xfId="33433"/>
    <cellStyle name="40% - Акцент4 3 19 4" xfId="33434"/>
    <cellStyle name="40% - Акцент4 3 2" xfId="2928"/>
    <cellStyle name="40% - Акцент4 3 2 2" xfId="33435"/>
    <cellStyle name="40% - Акцент4 3 20" xfId="2929"/>
    <cellStyle name="40% - Акцент4 3 20 2" xfId="2930"/>
    <cellStyle name="40% - Акцент4 3 20 2 2" xfId="2931"/>
    <cellStyle name="40% - Акцент4 3 20 2 2 2" xfId="33436"/>
    <cellStyle name="40% - Акцент4 3 20 2 3" xfId="33437"/>
    <cellStyle name="40% - Акцент4 3 20 3" xfId="2932"/>
    <cellStyle name="40% - Акцент4 3 20 3 2" xfId="33438"/>
    <cellStyle name="40% - Акцент4 3 20 4" xfId="33439"/>
    <cellStyle name="40% - Акцент4 3 21" xfId="2933"/>
    <cellStyle name="40% - Акцент4 3 21 2" xfId="2934"/>
    <cellStyle name="40% - Акцент4 3 21 2 2" xfId="2935"/>
    <cellStyle name="40% - Акцент4 3 21 2 2 2" xfId="33440"/>
    <cellStyle name="40% - Акцент4 3 21 2 3" xfId="33441"/>
    <cellStyle name="40% - Акцент4 3 21 3" xfId="2936"/>
    <cellStyle name="40% - Акцент4 3 21 3 2" xfId="33442"/>
    <cellStyle name="40% - Акцент4 3 21 4" xfId="33443"/>
    <cellStyle name="40% - Акцент4 3 22" xfId="2937"/>
    <cellStyle name="40% - Акцент4 3 22 2" xfId="2938"/>
    <cellStyle name="40% - Акцент4 3 22 2 2" xfId="2939"/>
    <cellStyle name="40% - Акцент4 3 22 2 2 2" xfId="33444"/>
    <cellStyle name="40% - Акцент4 3 22 2 3" xfId="33445"/>
    <cellStyle name="40% - Акцент4 3 22 3" xfId="2940"/>
    <cellStyle name="40% - Акцент4 3 22 3 2" xfId="33446"/>
    <cellStyle name="40% - Акцент4 3 22 4" xfId="33447"/>
    <cellStyle name="40% - Акцент4 3 23" xfId="2941"/>
    <cellStyle name="40% - Акцент4 3 23 2" xfId="2942"/>
    <cellStyle name="40% - Акцент4 3 23 2 2" xfId="2943"/>
    <cellStyle name="40% - Акцент4 3 23 2 2 2" xfId="33448"/>
    <cellStyle name="40% - Акцент4 3 23 2 3" xfId="33449"/>
    <cellStyle name="40% - Акцент4 3 23 3" xfId="2944"/>
    <cellStyle name="40% - Акцент4 3 23 3 2" xfId="33450"/>
    <cellStyle name="40% - Акцент4 3 23 4" xfId="33451"/>
    <cellStyle name="40% - Акцент4 3 24" xfId="2945"/>
    <cellStyle name="40% - Акцент4 3 24 2" xfId="2946"/>
    <cellStyle name="40% - Акцент4 3 24 2 2" xfId="2947"/>
    <cellStyle name="40% - Акцент4 3 24 2 2 2" xfId="33452"/>
    <cellStyle name="40% - Акцент4 3 24 2 3" xfId="33453"/>
    <cellStyle name="40% - Акцент4 3 24 3" xfId="2948"/>
    <cellStyle name="40% - Акцент4 3 24 3 2" xfId="33454"/>
    <cellStyle name="40% - Акцент4 3 24 4" xfId="33455"/>
    <cellStyle name="40% - Акцент4 3 25" xfId="33456"/>
    <cellStyle name="40% - Акцент4 3 3" xfId="2949"/>
    <cellStyle name="40% - Акцент4 3 3 2" xfId="2950"/>
    <cellStyle name="40% - Акцент4 3 3 2 2" xfId="2951"/>
    <cellStyle name="40% - Акцент4 3 3 2 2 2" xfId="33457"/>
    <cellStyle name="40% - Акцент4 3 3 2 3" xfId="33458"/>
    <cellStyle name="40% - Акцент4 3 3 3" xfId="2952"/>
    <cellStyle name="40% - Акцент4 3 3 3 2" xfId="33459"/>
    <cellStyle name="40% - Акцент4 3 3 4" xfId="33460"/>
    <cellStyle name="40% - Акцент4 3 4" xfId="2953"/>
    <cellStyle name="40% - Акцент4 3 4 2" xfId="2954"/>
    <cellStyle name="40% - Акцент4 3 4 2 2" xfId="2955"/>
    <cellStyle name="40% - Акцент4 3 4 2 2 2" xfId="33461"/>
    <cellStyle name="40% - Акцент4 3 4 2 3" xfId="33462"/>
    <cellStyle name="40% - Акцент4 3 4 3" xfId="2956"/>
    <cellStyle name="40% - Акцент4 3 4 3 2" xfId="33463"/>
    <cellStyle name="40% - Акцент4 3 4 4" xfId="33464"/>
    <cellStyle name="40% - Акцент4 3 5" xfId="2957"/>
    <cellStyle name="40% - Акцент4 3 5 2" xfId="2958"/>
    <cellStyle name="40% - Акцент4 3 5 2 2" xfId="2959"/>
    <cellStyle name="40% - Акцент4 3 5 2 2 2" xfId="33465"/>
    <cellStyle name="40% - Акцент4 3 5 2 3" xfId="33466"/>
    <cellStyle name="40% - Акцент4 3 5 3" xfId="2960"/>
    <cellStyle name="40% - Акцент4 3 5 3 2" xfId="33467"/>
    <cellStyle name="40% - Акцент4 3 5 4" xfId="33468"/>
    <cellStyle name="40% - Акцент4 3 6" xfId="2961"/>
    <cellStyle name="40% - Акцент4 3 6 2" xfId="2962"/>
    <cellStyle name="40% - Акцент4 3 6 2 2" xfId="2963"/>
    <cellStyle name="40% - Акцент4 3 6 2 2 2" xfId="33469"/>
    <cellStyle name="40% - Акцент4 3 6 2 3" xfId="33470"/>
    <cellStyle name="40% - Акцент4 3 6 3" xfId="2964"/>
    <cellStyle name="40% - Акцент4 3 6 3 2" xfId="33471"/>
    <cellStyle name="40% - Акцент4 3 6 4" xfId="33472"/>
    <cellStyle name="40% - Акцент4 3 7" xfId="2965"/>
    <cellStyle name="40% - Акцент4 3 7 2" xfId="2966"/>
    <cellStyle name="40% - Акцент4 3 7 2 2" xfId="2967"/>
    <cellStyle name="40% - Акцент4 3 7 2 2 2" xfId="33473"/>
    <cellStyle name="40% - Акцент4 3 7 2 3" xfId="33474"/>
    <cellStyle name="40% - Акцент4 3 7 3" xfId="2968"/>
    <cellStyle name="40% - Акцент4 3 7 3 2" xfId="33475"/>
    <cellStyle name="40% - Акцент4 3 7 4" xfId="33476"/>
    <cellStyle name="40% - Акцент4 3 8" xfId="2969"/>
    <cellStyle name="40% - Акцент4 3 8 2" xfId="2970"/>
    <cellStyle name="40% - Акцент4 3 8 2 2" xfId="2971"/>
    <cellStyle name="40% - Акцент4 3 8 2 2 2" xfId="33477"/>
    <cellStyle name="40% - Акцент4 3 8 2 3" xfId="33478"/>
    <cellStyle name="40% - Акцент4 3 8 3" xfId="2972"/>
    <cellStyle name="40% - Акцент4 3 8 3 2" xfId="33479"/>
    <cellStyle name="40% - Акцент4 3 8 4" xfId="33480"/>
    <cellStyle name="40% - Акцент4 3 9" xfId="2973"/>
    <cellStyle name="40% - Акцент4 3 9 2" xfId="2974"/>
    <cellStyle name="40% - Акцент4 3 9 2 2" xfId="2975"/>
    <cellStyle name="40% - Акцент4 3 9 2 2 2" xfId="33481"/>
    <cellStyle name="40% - Акцент4 3 9 2 3" xfId="33482"/>
    <cellStyle name="40% - Акцент4 3 9 3" xfId="2976"/>
    <cellStyle name="40% - Акцент4 3 9 3 2" xfId="33483"/>
    <cellStyle name="40% - Акцент4 3 9 4" xfId="33484"/>
    <cellStyle name="40% - Акцент4 4" xfId="2977"/>
    <cellStyle name="40% - Акцент4 4 2" xfId="2978"/>
    <cellStyle name="40% - Акцент4 4 2 2" xfId="33485"/>
    <cellStyle name="40% - Акцент4 4 3" xfId="33486"/>
    <cellStyle name="40% - Акцент4 5" xfId="2979"/>
    <cellStyle name="40% - Акцент4 5 2" xfId="2980"/>
    <cellStyle name="40% - Акцент4 5 2 2" xfId="33487"/>
    <cellStyle name="40% - Акцент4 5 3" xfId="33488"/>
    <cellStyle name="40% - Акцент4 6" xfId="2981"/>
    <cellStyle name="40% - Акцент4 6 2" xfId="33489"/>
    <cellStyle name="40% - Акцент4 7" xfId="2982"/>
    <cellStyle name="40% - Акцент4 7 2" xfId="2983"/>
    <cellStyle name="40% - Акцент4 7 2 2" xfId="2984"/>
    <cellStyle name="40% - Акцент4 7 2 2 2" xfId="33490"/>
    <cellStyle name="40% - Акцент4 7 2 3" xfId="33491"/>
    <cellStyle name="40% - Акцент4 7 3" xfId="2985"/>
    <cellStyle name="40% - Акцент4 7 3 2" xfId="33492"/>
    <cellStyle name="40% - Акцент4 7 4" xfId="33493"/>
    <cellStyle name="40% - Акцент4 8" xfId="2986"/>
    <cellStyle name="40% - Акцент4 8 2" xfId="2987"/>
    <cellStyle name="40% - Акцент4 8 2 2" xfId="2988"/>
    <cellStyle name="40% - Акцент4 8 2 2 2" xfId="33494"/>
    <cellStyle name="40% - Акцент4 8 2 3" xfId="33495"/>
    <cellStyle name="40% - Акцент4 8 3" xfId="2989"/>
    <cellStyle name="40% - Акцент4 8 3 2" xfId="33496"/>
    <cellStyle name="40% - Акцент4 8 4" xfId="33497"/>
    <cellStyle name="40% - Акцент4 9" xfId="2990"/>
    <cellStyle name="40% - Акцент4 9 2" xfId="2991"/>
    <cellStyle name="40% - Акцент4 9 2 2" xfId="2992"/>
    <cellStyle name="40% - Акцент4 9 2 2 2" xfId="33498"/>
    <cellStyle name="40% - Акцент4 9 2 3" xfId="33499"/>
    <cellStyle name="40% - Акцент4 9 3" xfId="2993"/>
    <cellStyle name="40% - Акцент4 9 3 2" xfId="33500"/>
    <cellStyle name="40% - Акцент4 9 4" xfId="33501"/>
    <cellStyle name="40% - Акцент5 10" xfId="2994"/>
    <cellStyle name="40% - Акцент5 10 2" xfId="2995"/>
    <cellStyle name="40% - Акцент5 10 2 2" xfId="2996"/>
    <cellStyle name="40% - Акцент5 10 2 2 2" xfId="33502"/>
    <cellStyle name="40% - Акцент5 10 2 3" xfId="33503"/>
    <cellStyle name="40% - Акцент5 10 3" xfId="2997"/>
    <cellStyle name="40% - Акцент5 10 3 2" xfId="33504"/>
    <cellStyle name="40% - Акцент5 10 4" xfId="33505"/>
    <cellStyle name="40% - Акцент5 11" xfId="2998"/>
    <cellStyle name="40% - Акцент5 11 2" xfId="2999"/>
    <cellStyle name="40% - Акцент5 11 2 2" xfId="3000"/>
    <cellStyle name="40% - Акцент5 11 2 2 2" xfId="33506"/>
    <cellStyle name="40% - Акцент5 11 2 3" xfId="33507"/>
    <cellStyle name="40% - Акцент5 11 3" xfId="3001"/>
    <cellStyle name="40% - Акцент5 11 3 2" xfId="33508"/>
    <cellStyle name="40% - Акцент5 11 4" xfId="33509"/>
    <cellStyle name="40% - Акцент5 12" xfId="3002"/>
    <cellStyle name="40% - Акцент5 12 2" xfId="3003"/>
    <cellStyle name="40% - Акцент5 12 2 2" xfId="3004"/>
    <cellStyle name="40% - Акцент5 12 2 2 2" xfId="33510"/>
    <cellStyle name="40% - Акцент5 12 2 3" xfId="33511"/>
    <cellStyle name="40% - Акцент5 12 3" xfId="3005"/>
    <cellStyle name="40% - Акцент5 12 3 2" xfId="33512"/>
    <cellStyle name="40% - Акцент5 12 4" xfId="33513"/>
    <cellStyle name="40% - Акцент5 13" xfId="3006"/>
    <cellStyle name="40% - Акцент5 13 2" xfId="3007"/>
    <cellStyle name="40% - Акцент5 13 2 2" xfId="3008"/>
    <cellStyle name="40% - Акцент5 13 2 2 2" xfId="33514"/>
    <cellStyle name="40% - Акцент5 13 2 3" xfId="33515"/>
    <cellStyle name="40% - Акцент5 13 3" xfId="3009"/>
    <cellStyle name="40% - Акцент5 13 3 2" xfId="33516"/>
    <cellStyle name="40% - Акцент5 13 4" xfId="33517"/>
    <cellStyle name="40% - Акцент5 14" xfId="3010"/>
    <cellStyle name="40% - Акцент5 14 2" xfId="3011"/>
    <cellStyle name="40% - Акцент5 14 2 2" xfId="3012"/>
    <cellStyle name="40% - Акцент5 14 2 2 2" xfId="33518"/>
    <cellStyle name="40% - Акцент5 14 2 3" xfId="33519"/>
    <cellStyle name="40% - Акцент5 14 3" xfId="3013"/>
    <cellStyle name="40% - Акцент5 14 3 2" xfId="33520"/>
    <cellStyle name="40% - Акцент5 14 4" xfId="33521"/>
    <cellStyle name="40% - Акцент5 15" xfId="3014"/>
    <cellStyle name="40% - Акцент5 15 2" xfId="3015"/>
    <cellStyle name="40% - Акцент5 15 2 2" xfId="3016"/>
    <cellStyle name="40% - Акцент5 15 2 2 2" xfId="33522"/>
    <cellStyle name="40% - Акцент5 15 2 3" xfId="33523"/>
    <cellStyle name="40% - Акцент5 15 3" xfId="3017"/>
    <cellStyle name="40% - Акцент5 15 3 2" xfId="33524"/>
    <cellStyle name="40% - Акцент5 15 4" xfId="33525"/>
    <cellStyle name="40% - Акцент5 16" xfId="3018"/>
    <cellStyle name="40% - Акцент5 16 2" xfId="3019"/>
    <cellStyle name="40% - Акцент5 16 2 2" xfId="3020"/>
    <cellStyle name="40% - Акцент5 16 2 2 2" xfId="33526"/>
    <cellStyle name="40% - Акцент5 16 2 3" xfId="33527"/>
    <cellStyle name="40% - Акцент5 16 3" xfId="3021"/>
    <cellStyle name="40% - Акцент5 16 3 2" xfId="33528"/>
    <cellStyle name="40% - Акцент5 16 4" xfId="33529"/>
    <cellStyle name="40% - Акцент5 17" xfId="3022"/>
    <cellStyle name="40% - Акцент5 17 2" xfId="3023"/>
    <cellStyle name="40% - Акцент5 17 2 2" xfId="3024"/>
    <cellStyle name="40% - Акцент5 17 2 2 2" xfId="33530"/>
    <cellStyle name="40% - Акцент5 17 2 3" xfId="33531"/>
    <cellStyle name="40% - Акцент5 17 3" xfId="3025"/>
    <cellStyle name="40% - Акцент5 17 3 2" xfId="33532"/>
    <cellStyle name="40% - Акцент5 17 4" xfId="33533"/>
    <cellStyle name="40% - Акцент5 18" xfId="3026"/>
    <cellStyle name="40% - Акцент5 18 2" xfId="3027"/>
    <cellStyle name="40% - Акцент5 18 2 2" xfId="33534"/>
    <cellStyle name="40% - Акцент5 18 3" xfId="33535"/>
    <cellStyle name="40% - Акцент5 19" xfId="3028"/>
    <cellStyle name="40% - Акцент5 19 2" xfId="33536"/>
    <cellStyle name="40% - Акцент5 2" xfId="3029"/>
    <cellStyle name="40% - Акцент5 2 10" xfId="3030"/>
    <cellStyle name="40% - Акцент5 2 10 2" xfId="3031"/>
    <cellStyle name="40% - Акцент5 2 10 2 2" xfId="3032"/>
    <cellStyle name="40% - Акцент5 2 10 2 2 2" xfId="33537"/>
    <cellStyle name="40% - Акцент5 2 10 2 3" xfId="33538"/>
    <cellStyle name="40% - Акцент5 2 10 3" xfId="3033"/>
    <cellStyle name="40% - Акцент5 2 10 3 2" xfId="33539"/>
    <cellStyle name="40% - Акцент5 2 10 4" xfId="33540"/>
    <cellStyle name="40% - Акцент5 2 11" xfId="3034"/>
    <cellStyle name="40% - Акцент5 2 11 2" xfId="3035"/>
    <cellStyle name="40% - Акцент5 2 11 2 2" xfId="3036"/>
    <cellStyle name="40% - Акцент5 2 11 2 2 2" xfId="33541"/>
    <cellStyle name="40% - Акцент5 2 11 2 3" xfId="33542"/>
    <cellStyle name="40% - Акцент5 2 11 3" xfId="3037"/>
    <cellStyle name="40% - Акцент5 2 11 3 2" xfId="33543"/>
    <cellStyle name="40% - Акцент5 2 11 4" xfId="33544"/>
    <cellStyle name="40% - Акцент5 2 12" xfId="3038"/>
    <cellStyle name="40% - Акцент5 2 12 2" xfId="3039"/>
    <cellStyle name="40% - Акцент5 2 12 2 2" xfId="3040"/>
    <cellStyle name="40% - Акцент5 2 12 2 2 2" xfId="33545"/>
    <cellStyle name="40% - Акцент5 2 12 2 3" xfId="33546"/>
    <cellStyle name="40% - Акцент5 2 12 3" xfId="3041"/>
    <cellStyle name="40% - Акцент5 2 12 3 2" xfId="33547"/>
    <cellStyle name="40% - Акцент5 2 12 4" xfId="33548"/>
    <cellStyle name="40% - Акцент5 2 13" xfId="3042"/>
    <cellStyle name="40% - Акцент5 2 13 2" xfId="3043"/>
    <cellStyle name="40% - Акцент5 2 13 2 2" xfId="3044"/>
    <cellStyle name="40% - Акцент5 2 13 2 2 2" xfId="33549"/>
    <cellStyle name="40% - Акцент5 2 13 2 3" xfId="33550"/>
    <cellStyle name="40% - Акцент5 2 13 3" xfId="3045"/>
    <cellStyle name="40% - Акцент5 2 13 3 2" xfId="33551"/>
    <cellStyle name="40% - Акцент5 2 13 4" xfId="33552"/>
    <cellStyle name="40% - Акцент5 2 14" xfId="3046"/>
    <cellStyle name="40% - Акцент5 2 14 2" xfId="3047"/>
    <cellStyle name="40% - Акцент5 2 14 2 2" xfId="3048"/>
    <cellStyle name="40% - Акцент5 2 14 2 2 2" xfId="33553"/>
    <cellStyle name="40% - Акцент5 2 14 2 3" xfId="33554"/>
    <cellStyle name="40% - Акцент5 2 14 3" xfId="3049"/>
    <cellStyle name="40% - Акцент5 2 14 3 2" xfId="33555"/>
    <cellStyle name="40% - Акцент5 2 14 4" xfId="33556"/>
    <cellStyle name="40% - Акцент5 2 15" xfId="3050"/>
    <cellStyle name="40% - Акцент5 2 15 2" xfId="3051"/>
    <cellStyle name="40% - Акцент5 2 15 2 2" xfId="3052"/>
    <cellStyle name="40% - Акцент5 2 15 2 2 2" xfId="33557"/>
    <cellStyle name="40% - Акцент5 2 15 2 3" xfId="33558"/>
    <cellStyle name="40% - Акцент5 2 15 3" xfId="3053"/>
    <cellStyle name="40% - Акцент5 2 15 3 2" xfId="33559"/>
    <cellStyle name="40% - Акцент5 2 15 4" xfId="33560"/>
    <cellStyle name="40% - Акцент5 2 16" xfId="3054"/>
    <cellStyle name="40% - Акцент5 2 16 2" xfId="3055"/>
    <cellStyle name="40% - Акцент5 2 16 2 2" xfId="3056"/>
    <cellStyle name="40% - Акцент5 2 16 2 2 2" xfId="33561"/>
    <cellStyle name="40% - Акцент5 2 16 2 3" xfId="33562"/>
    <cellStyle name="40% - Акцент5 2 16 3" xfId="3057"/>
    <cellStyle name="40% - Акцент5 2 16 3 2" xfId="33563"/>
    <cellStyle name="40% - Акцент5 2 16 4" xfId="33564"/>
    <cellStyle name="40% - Акцент5 2 17" xfId="3058"/>
    <cellStyle name="40% - Акцент5 2 17 2" xfId="3059"/>
    <cellStyle name="40% - Акцент5 2 17 2 2" xfId="3060"/>
    <cellStyle name="40% - Акцент5 2 17 2 2 2" xfId="33565"/>
    <cellStyle name="40% - Акцент5 2 17 2 3" xfId="33566"/>
    <cellStyle name="40% - Акцент5 2 17 3" xfId="3061"/>
    <cellStyle name="40% - Акцент5 2 17 3 2" xfId="33567"/>
    <cellStyle name="40% - Акцент5 2 17 4" xfId="33568"/>
    <cellStyle name="40% - Акцент5 2 18" xfId="3062"/>
    <cellStyle name="40% - Акцент5 2 18 2" xfId="3063"/>
    <cellStyle name="40% - Акцент5 2 18 2 2" xfId="3064"/>
    <cellStyle name="40% - Акцент5 2 18 2 2 2" xfId="33569"/>
    <cellStyle name="40% - Акцент5 2 18 2 3" xfId="33570"/>
    <cellStyle name="40% - Акцент5 2 18 3" xfId="3065"/>
    <cellStyle name="40% - Акцент5 2 18 3 2" xfId="33571"/>
    <cellStyle name="40% - Акцент5 2 18 4" xfId="33572"/>
    <cellStyle name="40% - Акцент5 2 19" xfId="3066"/>
    <cellStyle name="40% - Акцент5 2 19 2" xfId="3067"/>
    <cellStyle name="40% - Акцент5 2 19 2 2" xfId="3068"/>
    <cellStyle name="40% - Акцент5 2 19 2 2 2" xfId="33573"/>
    <cellStyle name="40% - Акцент5 2 19 2 3" xfId="33574"/>
    <cellStyle name="40% - Акцент5 2 19 3" xfId="3069"/>
    <cellStyle name="40% - Акцент5 2 19 3 2" xfId="33575"/>
    <cellStyle name="40% - Акцент5 2 19 4" xfId="33576"/>
    <cellStyle name="40% - Акцент5 2 2" xfId="3070"/>
    <cellStyle name="40% - Акцент5 2 2 2" xfId="33577"/>
    <cellStyle name="40% - Акцент5 2 2 3" xfId="60385"/>
    <cellStyle name="40% - Акцент5 2 20" xfId="3071"/>
    <cellStyle name="40% - Акцент5 2 20 2" xfId="3072"/>
    <cellStyle name="40% - Акцент5 2 20 2 2" xfId="3073"/>
    <cellStyle name="40% - Акцент5 2 20 2 2 2" xfId="33578"/>
    <cellStyle name="40% - Акцент5 2 20 2 3" xfId="33579"/>
    <cellStyle name="40% - Акцент5 2 20 3" xfId="3074"/>
    <cellStyle name="40% - Акцент5 2 20 3 2" xfId="33580"/>
    <cellStyle name="40% - Акцент5 2 20 4" xfId="33581"/>
    <cellStyle name="40% - Акцент5 2 21" xfId="3075"/>
    <cellStyle name="40% - Акцент5 2 21 2" xfId="3076"/>
    <cellStyle name="40% - Акцент5 2 21 2 2" xfId="3077"/>
    <cellStyle name="40% - Акцент5 2 21 2 2 2" xfId="33582"/>
    <cellStyle name="40% - Акцент5 2 21 2 3" xfId="33583"/>
    <cellStyle name="40% - Акцент5 2 21 3" xfId="3078"/>
    <cellStyle name="40% - Акцент5 2 21 3 2" xfId="33584"/>
    <cellStyle name="40% - Акцент5 2 21 4" xfId="33585"/>
    <cellStyle name="40% - Акцент5 2 22" xfId="3079"/>
    <cellStyle name="40% - Акцент5 2 22 2" xfId="3080"/>
    <cellStyle name="40% - Акцент5 2 22 2 2" xfId="3081"/>
    <cellStyle name="40% - Акцент5 2 22 2 2 2" xfId="33586"/>
    <cellStyle name="40% - Акцент5 2 22 2 3" xfId="33587"/>
    <cellStyle name="40% - Акцент5 2 22 3" xfId="3082"/>
    <cellStyle name="40% - Акцент5 2 22 3 2" xfId="33588"/>
    <cellStyle name="40% - Акцент5 2 22 4" xfId="33589"/>
    <cellStyle name="40% - Акцент5 2 23" xfId="3083"/>
    <cellStyle name="40% - Акцент5 2 23 2" xfId="3084"/>
    <cellStyle name="40% - Акцент5 2 23 2 2" xfId="3085"/>
    <cellStyle name="40% - Акцент5 2 23 2 2 2" xfId="33590"/>
    <cellStyle name="40% - Акцент5 2 23 2 3" xfId="33591"/>
    <cellStyle name="40% - Акцент5 2 23 3" xfId="3086"/>
    <cellStyle name="40% - Акцент5 2 23 3 2" xfId="33592"/>
    <cellStyle name="40% - Акцент5 2 23 4" xfId="33593"/>
    <cellStyle name="40% - Акцент5 2 24" xfId="3087"/>
    <cellStyle name="40% - Акцент5 2 24 2" xfId="3088"/>
    <cellStyle name="40% - Акцент5 2 24 2 2" xfId="3089"/>
    <cellStyle name="40% - Акцент5 2 24 2 2 2" xfId="33594"/>
    <cellStyle name="40% - Акцент5 2 24 2 3" xfId="33595"/>
    <cellStyle name="40% - Акцент5 2 24 3" xfId="3090"/>
    <cellStyle name="40% - Акцент5 2 24 3 2" xfId="33596"/>
    <cellStyle name="40% - Акцент5 2 24 4" xfId="33597"/>
    <cellStyle name="40% - Акцент5 2 25" xfId="33598"/>
    <cellStyle name="40% - Акцент5 2 26" xfId="60386"/>
    <cellStyle name="40% - Акцент5 2 3" xfId="3091"/>
    <cellStyle name="40% - Акцент5 2 3 2" xfId="3092"/>
    <cellStyle name="40% - Акцент5 2 3 2 2" xfId="3093"/>
    <cellStyle name="40% - Акцент5 2 3 2 2 2" xfId="33599"/>
    <cellStyle name="40% - Акцент5 2 3 2 3" xfId="33600"/>
    <cellStyle name="40% - Акцент5 2 3 3" xfId="3094"/>
    <cellStyle name="40% - Акцент5 2 3 3 2" xfId="33601"/>
    <cellStyle name="40% - Акцент5 2 3 4" xfId="33602"/>
    <cellStyle name="40% - Акцент5 2 3 5" xfId="60387"/>
    <cellStyle name="40% - Акцент5 2 4" xfId="3095"/>
    <cellStyle name="40% - Акцент5 2 4 2" xfId="3096"/>
    <cellStyle name="40% - Акцент5 2 4 2 2" xfId="3097"/>
    <cellStyle name="40% - Акцент5 2 4 2 2 2" xfId="33603"/>
    <cellStyle name="40% - Акцент5 2 4 2 3" xfId="33604"/>
    <cellStyle name="40% - Акцент5 2 4 3" xfId="3098"/>
    <cellStyle name="40% - Акцент5 2 4 3 2" xfId="33605"/>
    <cellStyle name="40% - Акцент5 2 4 4" xfId="33606"/>
    <cellStyle name="40% - Акцент5 2 4 5" xfId="60388"/>
    <cellStyle name="40% - Акцент5 2 5" xfId="3099"/>
    <cellStyle name="40% - Акцент5 2 5 2" xfId="3100"/>
    <cellStyle name="40% - Акцент5 2 5 2 2" xfId="3101"/>
    <cellStyle name="40% - Акцент5 2 5 2 2 2" xfId="33607"/>
    <cellStyle name="40% - Акцент5 2 5 2 3" xfId="33608"/>
    <cellStyle name="40% - Акцент5 2 5 3" xfId="3102"/>
    <cellStyle name="40% - Акцент5 2 5 3 2" xfId="33609"/>
    <cellStyle name="40% - Акцент5 2 5 4" xfId="33610"/>
    <cellStyle name="40% - Акцент5 2 5 5" xfId="60389"/>
    <cellStyle name="40% - Акцент5 2 6" xfId="3103"/>
    <cellStyle name="40% - Акцент5 2 6 2" xfId="3104"/>
    <cellStyle name="40% - Акцент5 2 6 2 2" xfId="3105"/>
    <cellStyle name="40% - Акцент5 2 6 2 2 2" xfId="33611"/>
    <cellStyle name="40% - Акцент5 2 6 2 3" xfId="33612"/>
    <cellStyle name="40% - Акцент5 2 6 3" xfId="3106"/>
    <cellStyle name="40% - Акцент5 2 6 3 2" xfId="33613"/>
    <cellStyle name="40% - Акцент5 2 6 4" xfId="33614"/>
    <cellStyle name="40% - Акцент5 2 7" xfId="3107"/>
    <cellStyle name="40% - Акцент5 2 7 2" xfId="3108"/>
    <cellStyle name="40% - Акцент5 2 7 2 2" xfId="3109"/>
    <cellStyle name="40% - Акцент5 2 7 2 2 2" xfId="33615"/>
    <cellStyle name="40% - Акцент5 2 7 2 3" xfId="33616"/>
    <cellStyle name="40% - Акцент5 2 7 3" xfId="3110"/>
    <cellStyle name="40% - Акцент5 2 7 3 2" xfId="33617"/>
    <cellStyle name="40% - Акцент5 2 7 4" xfId="33618"/>
    <cellStyle name="40% - Акцент5 2 8" xfId="3111"/>
    <cellStyle name="40% - Акцент5 2 8 2" xfId="3112"/>
    <cellStyle name="40% - Акцент5 2 8 2 2" xfId="3113"/>
    <cellStyle name="40% - Акцент5 2 8 2 2 2" xfId="33619"/>
    <cellStyle name="40% - Акцент5 2 8 2 3" xfId="33620"/>
    <cellStyle name="40% - Акцент5 2 8 3" xfId="3114"/>
    <cellStyle name="40% - Акцент5 2 8 3 2" xfId="33621"/>
    <cellStyle name="40% - Акцент5 2 8 4" xfId="33622"/>
    <cellStyle name="40% - Акцент5 2 9" xfId="3115"/>
    <cellStyle name="40% - Акцент5 2 9 2" xfId="3116"/>
    <cellStyle name="40% - Акцент5 2 9 2 2" xfId="3117"/>
    <cellStyle name="40% - Акцент5 2 9 2 2 2" xfId="33623"/>
    <cellStyle name="40% - Акцент5 2 9 2 3" xfId="33624"/>
    <cellStyle name="40% - Акцент5 2 9 3" xfId="3118"/>
    <cellStyle name="40% - Акцент5 2 9 3 2" xfId="33625"/>
    <cellStyle name="40% - Акцент5 2 9 4" xfId="33626"/>
    <cellStyle name="40% - Акцент5 20" xfId="60390"/>
    <cellStyle name="40% - Акцент5 3" xfId="3119"/>
    <cellStyle name="40% - Акцент5 3 10" xfId="3120"/>
    <cellStyle name="40% - Акцент5 3 10 2" xfId="3121"/>
    <cellStyle name="40% - Акцент5 3 10 2 2" xfId="3122"/>
    <cellStyle name="40% - Акцент5 3 10 2 2 2" xfId="33627"/>
    <cellStyle name="40% - Акцент5 3 10 2 3" xfId="33628"/>
    <cellStyle name="40% - Акцент5 3 10 3" xfId="3123"/>
    <cellStyle name="40% - Акцент5 3 10 3 2" xfId="33629"/>
    <cellStyle name="40% - Акцент5 3 10 4" xfId="33630"/>
    <cellStyle name="40% - Акцент5 3 11" xfId="3124"/>
    <cellStyle name="40% - Акцент5 3 11 2" xfId="3125"/>
    <cellStyle name="40% - Акцент5 3 11 2 2" xfId="3126"/>
    <cellStyle name="40% - Акцент5 3 11 2 2 2" xfId="33631"/>
    <cellStyle name="40% - Акцент5 3 11 2 3" xfId="33632"/>
    <cellStyle name="40% - Акцент5 3 11 3" xfId="3127"/>
    <cellStyle name="40% - Акцент5 3 11 3 2" xfId="33633"/>
    <cellStyle name="40% - Акцент5 3 11 4" xfId="33634"/>
    <cellStyle name="40% - Акцент5 3 12" xfId="3128"/>
    <cellStyle name="40% - Акцент5 3 12 2" xfId="3129"/>
    <cellStyle name="40% - Акцент5 3 12 2 2" xfId="3130"/>
    <cellStyle name="40% - Акцент5 3 12 2 2 2" xfId="33635"/>
    <cellStyle name="40% - Акцент5 3 12 2 3" xfId="33636"/>
    <cellStyle name="40% - Акцент5 3 12 3" xfId="3131"/>
    <cellStyle name="40% - Акцент5 3 12 3 2" xfId="33637"/>
    <cellStyle name="40% - Акцент5 3 12 4" xfId="33638"/>
    <cellStyle name="40% - Акцент5 3 13" xfId="3132"/>
    <cellStyle name="40% - Акцент5 3 13 2" xfId="3133"/>
    <cellStyle name="40% - Акцент5 3 13 2 2" xfId="3134"/>
    <cellStyle name="40% - Акцент5 3 13 2 2 2" xfId="33639"/>
    <cellStyle name="40% - Акцент5 3 13 2 3" xfId="33640"/>
    <cellStyle name="40% - Акцент5 3 13 3" xfId="3135"/>
    <cellStyle name="40% - Акцент5 3 13 3 2" xfId="33641"/>
    <cellStyle name="40% - Акцент5 3 13 4" xfId="33642"/>
    <cellStyle name="40% - Акцент5 3 14" xfId="3136"/>
    <cellStyle name="40% - Акцент5 3 14 2" xfId="3137"/>
    <cellStyle name="40% - Акцент5 3 14 2 2" xfId="3138"/>
    <cellStyle name="40% - Акцент5 3 14 2 2 2" xfId="33643"/>
    <cellStyle name="40% - Акцент5 3 14 2 3" xfId="33644"/>
    <cellStyle name="40% - Акцент5 3 14 3" xfId="3139"/>
    <cellStyle name="40% - Акцент5 3 14 3 2" xfId="33645"/>
    <cellStyle name="40% - Акцент5 3 14 4" xfId="33646"/>
    <cellStyle name="40% - Акцент5 3 15" xfId="3140"/>
    <cellStyle name="40% - Акцент5 3 15 2" xfId="3141"/>
    <cellStyle name="40% - Акцент5 3 15 2 2" xfId="3142"/>
    <cellStyle name="40% - Акцент5 3 15 2 2 2" xfId="33647"/>
    <cellStyle name="40% - Акцент5 3 15 2 3" xfId="33648"/>
    <cellStyle name="40% - Акцент5 3 15 3" xfId="3143"/>
    <cellStyle name="40% - Акцент5 3 15 3 2" xfId="33649"/>
    <cellStyle name="40% - Акцент5 3 15 4" xfId="33650"/>
    <cellStyle name="40% - Акцент5 3 16" xfId="3144"/>
    <cellStyle name="40% - Акцент5 3 16 2" xfId="3145"/>
    <cellStyle name="40% - Акцент5 3 16 2 2" xfId="3146"/>
    <cellStyle name="40% - Акцент5 3 16 2 2 2" xfId="33651"/>
    <cellStyle name="40% - Акцент5 3 16 2 3" xfId="33652"/>
    <cellStyle name="40% - Акцент5 3 16 3" xfId="3147"/>
    <cellStyle name="40% - Акцент5 3 16 3 2" xfId="33653"/>
    <cellStyle name="40% - Акцент5 3 16 4" xfId="33654"/>
    <cellStyle name="40% - Акцент5 3 17" xfId="3148"/>
    <cellStyle name="40% - Акцент5 3 17 2" xfId="3149"/>
    <cellStyle name="40% - Акцент5 3 17 2 2" xfId="3150"/>
    <cellStyle name="40% - Акцент5 3 17 2 2 2" xfId="33655"/>
    <cellStyle name="40% - Акцент5 3 17 2 3" xfId="33656"/>
    <cellStyle name="40% - Акцент5 3 17 3" xfId="3151"/>
    <cellStyle name="40% - Акцент5 3 17 3 2" xfId="33657"/>
    <cellStyle name="40% - Акцент5 3 17 4" xfId="33658"/>
    <cellStyle name="40% - Акцент5 3 18" xfId="3152"/>
    <cellStyle name="40% - Акцент5 3 18 2" xfId="3153"/>
    <cellStyle name="40% - Акцент5 3 18 2 2" xfId="3154"/>
    <cellStyle name="40% - Акцент5 3 18 2 2 2" xfId="33659"/>
    <cellStyle name="40% - Акцент5 3 18 2 3" xfId="33660"/>
    <cellStyle name="40% - Акцент5 3 18 3" xfId="3155"/>
    <cellStyle name="40% - Акцент5 3 18 3 2" xfId="33661"/>
    <cellStyle name="40% - Акцент5 3 18 4" xfId="33662"/>
    <cellStyle name="40% - Акцент5 3 19" xfId="3156"/>
    <cellStyle name="40% - Акцент5 3 19 2" xfId="3157"/>
    <cellStyle name="40% - Акцент5 3 19 2 2" xfId="3158"/>
    <cellStyle name="40% - Акцент5 3 19 2 2 2" xfId="33663"/>
    <cellStyle name="40% - Акцент5 3 19 2 3" xfId="33664"/>
    <cellStyle name="40% - Акцент5 3 19 3" xfId="3159"/>
    <cellStyle name="40% - Акцент5 3 19 3 2" xfId="33665"/>
    <cellStyle name="40% - Акцент5 3 19 4" xfId="33666"/>
    <cellStyle name="40% - Акцент5 3 2" xfId="3160"/>
    <cellStyle name="40% - Акцент5 3 2 2" xfId="33667"/>
    <cellStyle name="40% - Акцент5 3 20" xfId="3161"/>
    <cellStyle name="40% - Акцент5 3 20 2" xfId="3162"/>
    <cellStyle name="40% - Акцент5 3 20 2 2" xfId="3163"/>
    <cellStyle name="40% - Акцент5 3 20 2 2 2" xfId="33668"/>
    <cellStyle name="40% - Акцент5 3 20 2 3" xfId="33669"/>
    <cellStyle name="40% - Акцент5 3 20 3" xfId="3164"/>
    <cellStyle name="40% - Акцент5 3 20 3 2" xfId="33670"/>
    <cellStyle name="40% - Акцент5 3 20 4" xfId="33671"/>
    <cellStyle name="40% - Акцент5 3 21" xfId="3165"/>
    <cellStyle name="40% - Акцент5 3 21 2" xfId="3166"/>
    <cellStyle name="40% - Акцент5 3 21 2 2" xfId="3167"/>
    <cellStyle name="40% - Акцент5 3 21 2 2 2" xfId="33672"/>
    <cellStyle name="40% - Акцент5 3 21 2 3" xfId="33673"/>
    <cellStyle name="40% - Акцент5 3 21 3" xfId="3168"/>
    <cellStyle name="40% - Акцент5 3 21 3 2" xfId="33674"/>
    <cellStyle name="40% - Акцент5 3 21 4" xfId="33675"/>
    <cellStyle name="40% - Акцент5 3 22" xfId="3169"/>
    <cellStyle name="40% - Акцент5 3 22 2" xfId="3170"/>
    <cellStyle name="40% - Акцент5 3 22 2 2" xfId="3171"/>
    <cellStyle name="40% - Акцент5 3 22 2 2 2" xfId="33676"/>
    <cellStyle name="40% - Акцент5 3 22 2 3" xfId="33677"/>
    <cellStyle name="40% - Акцент5 3 22 3" xfId="3172"/>
    <cellStyle name="40% - Акцент5 3 22 3 2" xfId="33678"/>
    <cellStyle name="40% - Акцент5 3 22 4" xfId="33679"/>
    <cellStyle name="40% - Акцент5 3 23" xfId="3173"/>
    <cellStyle name="40% - Акцент5 3 23 2" xfId="3174"/>
    <cellStyle name="40% - Акцент5 3 23 2 2" xfId="3175"/>
    <cellStyle name="40% - Акцент5 3 23 2 2 2" xfId="33680"/>
    <cellStyle name="40% - Акцент5 3 23 2 3" xfId="33681"/>
    <cellStyle name="40% - Акцент5 3 23 3" xfId="3176"/>
    <cellStyle name="40% - Акцент5 3 23 3 2" xfId="33682"/>
    <cellStyle name="40% - Акцент5 3 23 4" xfId="33683"/>
    <cellStyle name="40% - Акцент5 3 24" xfId="3177"/>
    <cellStyle name="40% - Акцент5 3 24 2" xfId="3178"/>
    <cellStyle name="40% - Акцент5 3 24 2 2" xfId="3179"/>
    <cellStyle name="40% - Акцент5 3 24 2 2 2" xfId="33684"/>
    <cellStyle name="40% - Акцент5 3 24 2 3" xfId="33685"/>
    <cellStyle name="40% - Акцент5 3 24 3" xfId="3180"/>
    <cellStyle name="40% - Акцент5 3 24 3 2" xfId="33686"/>
    <cellStyle name="40% - Акцент5 3 24 4" xfId="33687"/>
    <cellStyle name="40% - Акцент5 3 25" xfId="33688"/>
    <cellStyle name="40% - Акцент5 3 3" xfId="3181"/>
    <cellStyle name="40% - Акцент5 3 3 2" xfId="3182"/>
    <cellStyle name="40% - Акцент5 3 3 2 2" xfId="3183"/>
    <cellStyle name="40% - Акцент5 3 3 2 2 2" xfId="33689"/>
    <cellStyle name="40% - Акцент5 3 3 2 3" xfId="33690"/>
    <cellStyle name="40% - Акцент5 3 3 3" xfId="3184"/>
    <cellStyle name="40% - Акцент5 3 3 3 2" xfId="33691"/>
    <cellStyle name="40% - Акцент5 3 3 4" xfId="33692"/>
    <cellStyle name="40% - Акцент5 3 4" xfId="3185"/>
    <cellStyle name="40% - Акцент5 3 4 2" xfId="3186"/>
    <cellStyle name="40% - Акцент5 3 4 2 2" xfId="3187"/>
    <cellStyle name="40% - Акцент5 3 4 2 2 2" xfId="33693"/>
    <cellStyle name="40% - Акцент5 3 4 2 3" xfId="33694"/>
    <cellStyle name="40% - Акцент5 3 4 3" xfId="3188"/>
    <cellStyle name="40% - Акцент5 3 4 3 2" xfId="33695"/>
    <cellStyle name="40% - Акцент5 3 4 4" xfId="33696"/>
    <cellStyle name="40% - Акцент5 3 5" xfId="3189"/>
    <cellStyle name="40% - Акцент5 3 5 2" xfId="3190"/>
    <cellStyle name="40% - Акцент5 3 5 2 2" xfId="3191"/>
    <cellStyle name="40% - Акцент5 3 5 2 2 2" xfId="33697"/>
    <cellStyle name="40% - Акцент5 3 5 2 3" xfId="33698"/>
    <cellStyle name="40% - Акцент5 3 5 3" xfId="3192"/>
    <cellStyle name="40% - Акцент5 3 5 3 2" xfId="33699"/>
    <cellStyle name="40% - Акцент5 3 5 4" xfId="33700"/>
    <cellStyle name="40% - Акцент5 3 6" xfId="3193"/>
    <cellStyle name="40% - Акцент5 3 6 2" xfId="3194"/>
    <cellStyle name="40% - Акцент5 3 6 2 2" xfId="3195"/>
    <cellStyle name="40% - Акцент5 3 6 2 2 2" xfId="33701"/>
    <cellStyle name="40% - Акцент5 3 6 2 3" xfId="33702"/>
    <cellStyle name="40% - Акцент5 3 6 3" xfId="3196"/>
    <cellStyle name="40% - Акцент5 3 6 3 2" xfId="33703"/>
    <cellStyle name="40% - Акцент5 3 6 4" xfId="33704"/>
    <cellStyle name="40% - Акцент5 3 7" xfId="3197"/>
    <cellStyle name="40% - Акцент5 3 7 2" xfId="3198"/>
    <cellStyle name="40% - Акцент5 3 7 2 2" xfId="3199"/>
    <cellStyle name="40% - Акцент5 3 7 2 2 2" xfId="33705"/>
    <cellStyle name="40% - Акцент5 3 7 2 3" xfId="33706"/>
    <cellStyle name="40% - Акцент5 3 7 3" xfId="3200"/>
    <cellStyle name="40% - Акцент5 3 7 3 2" xfId="33707"/>
    <cellStyle name="40% - Акцент5 3 7 4" xfId="33708"/>
    <cellStyle name="40% - Акцент5 3 8" xfId="3201"/>
    <cellStyle name="40% - Акцент5 3 8 2" xfId="3202"/>
    <cellStyle name="40% - Акцент5 3 8 2 2" xfId="3203"/>
    <cellStyle name="40% - Акцент5 3 8 2 2 2" xfId="33709"/>
    <cellStyle name="40% - Акцент5 3 8 2 3" xfId="33710"/>
    <cellStyle name="40% - Акцент5 3 8 3" xfId="3204"/>
    <cellStyle name="40% - Акцент5 3 8 3 2" xfId="33711"/>
    <cellStyle name="40% - Акцент5 3 8 4" xfId="33712"/>
    <cellStyle name="40% - Акцент5 3 9" xfId="3205"/>
    <cellStyle name="40% - Акцент5 3 9 2" xfId="3206"/>
    <cellStyle name="40% - Акцент5 3 9 2 2" xfId="3207"/>
    <cellStyle name="40% - Акцент5 3 9 2 2 2" xfId="33713"/>
    <cellStyle name="40% - Акцент5 3 9 2 3" xfId="33714"/>
    <cellStyle name="40% - Акцент5 3 9 3" xfId="3208"/>
    <cellStyle name="40% - Акцент5 3 9 3 2" xfId="33715"/>
    <cellStyle name="40% - Акцент5 3 9 4" xfId="33716"/>
    <cellStyle name="40% - Акцент5 4" xfId="3209"/>
    <cellStyle name="40% - Акцент5 4 2" xfId="3210"/>
    <cellStyle name="40% - Акцент5 4 2 2" xfId="33717"/>
    <cellStyle name="40% - Акцент5 4 3" xfId="33718"/>
    <cellStyle name="40% - Акцент5 5" xfId="3211"/>
    <cellStyle name="40% - Акцент5 5 2" xfId="3212"/>
    <cellStyle name="40% - Акцент5 5 2 2" xfId="33719"/>
    <cellStyle name="40% - Акцент5 5 3" xfId="33720"/>
    <cellStyle name="40% - Акцент5 6" xfId="3213"/>
    <cellStyle name="40% - Акцент5 6 2" xfId="33721"/>
    <cellStyle name="40% - Акцент5 7" xfId="3214"/>
    <cellStyle name="40% - Акцент5 7 2" xfId="3215"/>
    <cellStyle name="40% - Акцент5 7 2 2" xfId="3216"/>
    <cellStyle name="40% - Акцент5 7 2 2 2" xfId="33722"/>
    <cellStyle name="40% - Акцент5 7 2 3" xfId="33723"/>
    <cellStyle name="40% - Акцент5 7 3" xfId="3217"/>
    <cellStyle name="40% - Акцент5 7 3 2" xfId="33724"/>
    <cellStyle name="40% - Акцент5 7 4" xfId="33725"/>
    <cellStyle name="40% - Акцент5 8" xfId="3218"/>
    <cellStyle name="40% - Акцент5 8 2" xfId="3219"/>
    <cellStyle name="40% - Акцент5 8 2 2" xfId="3220"/>
    <cellStyle name="40% - Акцент5 8 2 2 2" xfId="33726"/>
    <cellStyle name="40% - Акцент5 8 2 3" xfId="33727"/>
    <cellStyle name="40% - Акцент5 8 3" xfId="3221"/>
    <cellStyle name="40% - Акцент5 8 3 2" xfId="33728"/>
    <cellStyle name="40% - Акцент5 8 4" xfId="33729"/>
    <cellStyle name="40% - Акцент5 9" xfId="3222"/>
    <cellStyle name="40% - Акцент5 9 2" xfId="3223"/>
    <cellStyle name="40% - Акцент5 9 2 2" xfId="3224"/>
    <cellStyle name="40% - Акцент5 9 2 2 2" xfId="33730"/>
    <cellStyle name="40% - Акцент5 9 2 3" xfId="33731"/>
    <cellStyle name="40% - Акцент5 9 3" xfId="3225"/>
    <cellStyle name="40% - Акцент5 9 3 2" xfId="33732"/>
    <cellStyle name="40% - Акцент5 9 4" xfId="33733"/>
    <cellStyle name="40% - Акцент6 10" xfId="3226"/>
    <cellStyle name="40% - Акцент6 10 2" xfId="3227"/>
    <cellStyle name="40% - Акцент6 10 2 2" xfId="3228"/>
    <cellStyle name="40% - Акцент6 10 2 2 2" xfId="33734"/>
    <cellStyle name="40% - Акцент6 10 2 3" xfId="33735"/>
    <cellStyle name="40% - Акцент6 10 3" xfId="3229"/>
    <cellStyle name="40% - Акцент6 10 3 2" xfId="33736"/>
    <cellStyle name="40% - Акцент6 10 4" xfId="33737"/>
    <cellStyle name="40% - Акцент6 11" xfId="3230"/>
    <cellStyle name="40% - Акцент6 11 2" xfId="3231"/>
    <cellStyle name="40% - Акцент6 11 2 2" xfId="3232"/>
    <cellStyle name="40% - Акцент6 11 2 2 2" xfId="33738"/>
    <cellStyle name="40% - Акцент6 11 2 3" xfId="33739"/>
    <cellStyle name="40% - Акцент6 11 3" xfId="3233"/>
    <cellStyle name="40% - Акцент6 11 3 2" xfId="33740"/>
    <cellStyle name="40% - Акцент6 11 4" xfId="33741"/>
    <cellStyle name="40% - Акцент6 12" xfId="3234"/>
    <cellStyle name="40% - Акцент6 12 2" xfId="3235"/>
    <cellStyle name="40% - Акцент6 12 2 2" xfId="3236"/>
    <cellStyle name="40% - Акцент6 12 2 2 2" xfId="33742"/>
    <cellStyle name="40% - Акцент6 12 2 3" xfId="33743"/>
    <cellStyle name="40% - Акцент6 12 3" xfId="3237"/>
    <cellStyle name="40% - Акцент6 12 3 2" xfId="33744"/>
    <cellStyle name="40% - Акцент6 12 4" xfId="33745"/>
    <cellStyle name="40% - Акцент6 13" xfId="3238"/>
    <cellStyle name="40% - Акцент6 13 2" xfId="3239"/>
    <cellStyle name="40% - Акцент6 13 2 2" xfId="3240"/>
    <cellStyle name="40% - Акцент6 13 2 2 2" xfId="33746"/>
    <cellStyle name="40% - Акцент6 13 2 3" xfId="33747"/>
    <cellStyle name="40% - Акцент6 13 3" xfId="3241"/>
    <cellStyle name="40% - Акцент6 13 3 2" xfId="33748"/>
    <cellStyle name="40% - Акцент6 13 4" xfId="33749"/>
    <cellStyle name="40% - Акцент6 14" xfId="3242"/>
    <cellStyle name="40% - Акцент6 14 2" xfId="3243"/>
    <cellStyle name="40% - Акцент6 14 2 2" xfId="3244"/>
    <cellStyle name="40% - Акцент6 14 2 2 2" xfId="33750"/>
    <cellStyle name="40% - Акцент6 14 2 3" xfId="33751"/>
    <cellStyle name="40% - Акцент6 14 3" xfId="3245"/>
    <cellStyle name="40% - Акцент6 14 3 2" xfId="33752"/>
    <cellStyle name="40% - Акцент6 14 4" xfId="33753"/>
    <cellStyle name="40% - Акцент6 15" xfId="3246"/>
    <cellStyle name="40% - Акцент6 15 2" xfId="3247"/>
    <cellStyle name="40% - Акцент6 15 2 2" xfId="3248"/>
    <cellStyle name="40% - Акцент6 15 2 2 2" xfId="33754"/>
    <cellStyle name="40% - Акцент6 15 2 3" xfId="33755"/>
    <cellStyle name="40% - Акцент6 15 3" xfId="3249"/>
    <cellStyle name="40% - Акцент6 15 3 2" xfId="33756"/>
    <cellStyle name="40% - Акцент6 15 4" xfId="33757"/>
    <cellStyle name="40% - Акцент6 16" xfId="3250"/>
    <cellStyle name="40% - Акцент6 16 2" xfId="3251"/>
    <cellStyle name="40% - Акцент6 16 2 2" xfId="3252"/>
    <cellStyle name="40% - Акцент6 16 2 2 2" xfId="33758"/>
    <cellStyle name="40% - Акцент6 16 2 3" xfId="33759"/>
    <cellStyle name="40% - Акцент6 16 3" xfId="3253"/>
    <cellStyle name="40% - Акцент6 16 3 2" xfId="33760"/>
    <cellStyle name="40% - Акцент6 16 4" xfId="33761"/>
    <cellStyle name="40% - Акцент6 17" xfId="3254"/>
    <cellStyle name="40% - Акцент6 17 2" xfId="3255"/>
    <cellStyle name="40% - Акцент6 17 2 2" xfId="3256"/>
    <cellStyle name="40% - Акцент6 17 2 2 2" xfId="33762"/>
    <cellStyle name="40% - Акцент6 17 2 3" xfId="33763"/>
    <cellStyle name="40% - Акцент6 17 3" xfId="3257"/>
    <cellStyle name="40% - Акцент6 17 3 2" xfId="33764"/>
    <cellStyle name="40% - Акцент6 17 4" xfId="33765"/>
    <cellStyle name="40% - Акцент6 18" xfId="3258"/>
    <cellStyle name="40% - Акцент6 18 2" xfId="3259"/>
    <cellStyle name="40% - Акцент6 18 2 2" xfId="33766"/>
    <cellStyle name="40% - Акцент6 18 3" xfId="33767"/>
    <cellStyle name="40% - Акцент6 19" xfId="3260"/>
    <cellStyle name="40% - Акцент6 19 2" xfId="33768"/>
    <cellStyle name="40% - Акцент6 2" xfId="3261"/>
    <cellStyle name="40% - Акцент6 2 10" xfId="3262"/>
    <cellStyle name="40% - Акцент6 2 10 2" xfId="3263"/>
    <cellStyle name="40% - Акцент6 2 10 2 2" xfId="3264"/>
    <cellStyle name="40% - Акцент6 2 10 2 2 2" xfId="33769"/>
    <cellStyle name="40% - Акцент6 2 10 2 3" xfId="33770"/>
    <cellStyle name="40% - Акцент6 2 10 3" xfId="3265"/>
    <cellStyle name="40% - Акцент6 2 10 3 2" xfId="33771"/>
    <cellStyle name="40% - Акцент6 2 10 4" xfId="33772"/>
    <cellStyle name="40% - Акцент6 2 11" xfId="3266"/>
    <cellStyle name="40% - Акцент6 2 11 2" xfId="3267"/>
    <cellStyle name="40% - Акцент6 2 11 2 2" xfId="3268"/>
    <cellStyle name="40% - Акцент6 2 11 2 2 2" xfId="33773"/>
    <cellStyle name="40% - Акцент6 2 11 2 3" xfId="33774"/>
    <cellStyle name="40% - Акцент6 2 11 3" xfId="3269"/>
    <cellStyle name="40% - Акцент6 2 11 3 2" xfId="33775"/>
    <cellStyle name="40% - Акцент6 2 11 4" xfId="33776"/>
    <cellStyle name="40% - Акцент6 2 12" xfId="3270"/>
    <cellStyle name="40% - Акцент6 2 12 2" xfId="3271"/>
    <cellStyle name="40% - Акцент6 2 12 2 2" xfId="3272"/>
    <cellStyle name="40% - Акцент6 2 12 2 2 2" xfId="33777"/>
    <cellStyle name="40% - Акцент6 2 12 2 3" xfId="33778"/>
    <cellStyle name="40% - Акцент6 2 12 3" xfId="3273"/>
    <cellStyle name="40% - Акцент6 2 12 3 2" xfId="33779"/>
    <cellStyle name="40% - Акцент6 2 12 4" xfId="33780"/>
    <cellStyle name="40% - Акцент6 2 13" xfId="3274"/>
    <cellStyle name="40% - Акцент6 2 13 2" xfId="3275"/>
    <cellStyle name="40% - Акцент6 2 13 2 2" xfId="3276"/>
    <cellStyle name="40% - Акцент6 2 13 2 2 2" xfId="33781"/>
    <cellStyle name="40% - Акцент6 2 13 2 3" xfId="33782"/>
    <cellStyle name="40% - Акцент6 2 13 3" xfId="3277"/>
    <cellStyle name="40% - Акцент6 2 13 3 2" xfId="33783"/>
    <cellStyle name="40% - Акцент6 2 13 4" xfId="33784"/>
    <cellStyle name="40% - Акцент6 2 14" xfId="3278"/>
    <cellStyle name="40% - Акцент6 2 14 2" xfId="3279"/>
    <cellStyle name="40% - Акцент6 2 14 2 2" xfId="3280"/>
    <cellStyle name="40% - Акцент6 2 14 2 2 2" xfId="33785"/>
    <cellStyle name="40% - Акцент6 2 14 2 3" xfId="33786"/>
    <cellStyle name="40% - Акцент6 2 14 3" xfId="3281"/>
    <cellStyle name="40% - Акцент6 2 14 3 2" xfId="33787"/>
    <cellStyle name="40% - Акцент6 2 14 4" xfId="33788"/>
    <cellStyle name="40% - Акцент6 2 15" xfId="3282"/>
    <cellStyle name="40% - Акцент6 2 15 2" xfId="3283"/>
    <cellStyle name="40% - Акцент6 2 15 2 2" xfId="3284"/>
    <cellStyle name="40% - Акцент6 2 15 2 2 2" xfId="33789"/>
    <cellStyle name="40% - Акцент6 2 15 2 3" xfId="33790"/>
    <cellStyle name="40% - Акцент6 2 15 3" xfId="3285"/>
    <cellStyle name="40% - Акцент6 2 15 3 2" xfId="33791"/>
    <cellStyle name="40% - Акцент6 2 15 4" xfId="33792"/>
    <cellStyle name="40% - Акцент6 2 16" xfId="3286"/>
    <cellStyle name="40% - Акцент6 2 16 2" xfId="3287"/>
    <cellStyle name="40% - Акцент6 2 16 2 2" xfId="3288"/>
    <cellStyle name="40% - Акцент6 2 16 2 2 2" xfId="33793"/>
    <cellStyle name="40% - Акцент6 2 16 2 3" xfId="33794"/>
    <cellStyle name="40% - Акцент6 2 16 3" xfId="3289"/>
    <cellStyle name="40% - Акцент6 2 16 3 2" xfId="33795"/>
    <cellStyle name="40% - Акцент6 2 16 4" xfId="33796"/>
    <cellStyle name="40% - Акцент6 2 17" xfId="3290"/>
    <cellStyle name="40% - Акцент6 2 17 2" xfId="3291"/>
    <cellStyle name="40% - Акцент6 2 17 2 2" xfId="3292"/>
    <cellStyle name="40% - Акцент6 2 17 2 2 2" xfId="33797"/>
    <cellStyle name="40% - Акцент6 2 17 2 3" xfId="33798"/>
    <cellStyle name="40% - Акцент6 2 17 3" xfId="3293"/>
    <cellStyle name="40% - Акцент6 2 17 3 2" xfId="33799"/>
    <cellStyle name="40% - Акцент6 2 17 4" xfId="33800"/>
    <cellStyle name="40% - Акцент6 2 18" xfId="3294"/>
    <cellStyle name="40% - Акцент6 2 18 2" xfId="3295"/>
    <cellStyle name="40% - Акцент6 2 18 2 2" xfId="3296"/>
    <cellStyle name="40% - Акцент6 2 18 2 2 2" xfId="33801"/>
    <cellStyle name="40% - Акцент6 2 18 2 3" xfId="33802"/>
    <cellStyle name="40% - Акцент6 2 18 3" xfId="3297"/>
    <cellStyle name="40% - Акцент6 2 18 3 2" xfId="33803"/>
    <cellStyle name="40% - Акцент6 2 18 4" xfId="33804"/>
    <cellStyle name="40% - Акцент6 2 19" xfId="3298"/>
    <cellStyle name="40% - Акцент6 2 19 2" xfId="3299"/>
    <cellStyle name="40% - Акцент6 2 19 2 2" xfId="3300"/>
    <cellStyle name="40% - Акцент6 2 19 2 2 2" xfId="33805"/>
    <cellStyle name="40% - Акцент6 2 19 2 3" xfId="33806"/>
    <cellStyle name="40% - Акцент6 2 19 3" xfId="3301"/>
    <cellStyle name="40% - Акцент6 2 19 3 2" xfId="33807"/>
    <cellStyle name="40% - Акцент6 2 19 4" xfId="33808"/>
    <cellStyle name="40% - Акцент6 2 2" xfId="3302"/>
    <cellStyle name="40% - Акцент6 2 2 2" xfId="33809"/>
    <cellStyle name="40% - Акцент6 2 2 3" xfId="60391"/>
    <cellStyle name="40% - Акцент6 2 20" xfId="3303"/>
    <cellStyle name="40% - Акцент6 2 20 2" xfId="3304"/>
    <cellStyle name="40% - Акцент6 2 20 2 2" xfId="3305"/>
    <cellStyle name="40% - Акцент6 2 20 2 2 2" xfId="33810"/>
    <cellStyle name="40% - Акцент6 2 20 2 3" xfId="33811"/>
    <cellStyle name="40% - Акцент6 2 20 3" xfId="3306"/>
    <cellStyle name="40% - Акцент6 2 20 3 2" xfId="33812"/>
    <cellStyle name="40% - Акцент6 2 20 4" xfId="33813"/>
    <cellStyle name="40% - Акцент6 2 21" xfId="3307"/>
    <cellStyle name="40% - Акцент6 2 21 2" xfId="3308"/>
    <cellStyle name="40% - Акцент6 2 21 2 2" xfId="3309"/>
    <cellStyle name="40% - Акцент6 2 21 2 2 2" xfId="33814"/>
    <cellStyle name="40% - Акцент6 2 21 2 3" xfId="33815"/>
    <cellStyle name="40% - Акцент6 2 21 3" xfId="3310"/>
    <cellStyle name="40% - Акцент6 2 21 3 2" xfId="33816"/>
    <cellStyle name="40% - Акцент6 2 21 4" xfId="33817"/>
    <cellStyle name="40% - Акцент6 2 22" xfId="3311"/>
    <cellStyle name="40% - Акцент6 2 22 2" xfId="3312"/>
    <cellStyle name="40% - Акцент6 2 22 2 2" xfId="3313"/>
    <cellStyle name="40% - Акцент6 2 22 2 2 2" xfId="33818"/>
    <cellStyle name="40% - Акцент6 2 22 2 3" xfId="33819"/>
    <cellStyle name="40% - Акцент6 2 22 3" xfId="3314"/>
    <cellStyle name="40% - Акцент6 2 22 3 2" xfId="33820"/>
    <cellStyle name="40% - Акцент6 2 22 4" xfId="33821"/>
    <cellStyle name="40% - Акцент6 2 23" xfId="3315"/>
    <cellStyle name="40% - Акцент6 2 23 2" xfId="3316"/>
    <cellStyle name="40% - Акцент6 2 23 2 2" xfId="3317"/>
    <cellStyle name="40% - Акцент6 2 23 2 2 2" xfId="33822"/>
    <cellStyle name="40% - Акцент6 2 23 2 3" xfId="33823"/>
    <cellStyle name="40% - Акцент6 2 23 3" xfId="3318"/>
    <cellStyle name="40% - Акцент6 2 23 3 2" xfId="33824"/>
    <cellStyle name="40% - Акцент6 2 23 4" xfId="33825"/>
    <cellStyle name="40% - Акцент6 2 24" xfId="3319"/>
    <cellStyle name="40% - Акцент6 2 24 2" xfId="3320"/>
    <cellStyle name="40% - Акцент6 2 24 2 2" xfId="3321"/>
    <cellStyle name="40% - Акцент6 2 24 2 2 2" xfId="33826"/>
    <cellStyle name="40% - Акцент6 2 24 2 3" xfId="33827"/>
    <cellStyle name="40% - Акцент6 2 24 3" xfId="3322"/>
    <cellStyle name="40% - Акцент6 2 24 3 2" xfId="33828"/>
    <cellStyle name="40% - Акцент6 2 24 4" xfId="33829"/>
    <cellStyle name="40% - Акцент6 2 25" xfId="33830"/>
    <cellStyle name="40% - Акцент6 2 26" xfId="60392"/>
    <cellStyle name="40% - Акцент6 2 3" xfId="3323"/>
    <cellStyle name="40% - Акцент6 2 3 2" xfId="3324"/>
    <cellStyle name="40% - Акцент6 2 3 2 2" xfId="3325"/>
    <cellStyle name="40% - Акцент6 2 3 2 2 2" xfId="33831"/>
    <cellStyle name="40% - Акцент6 2 3 2 3" xfId="33832"/>
    <cellStyle name="40% - Акцент6 2 3 3" xfId="3326"/>
    <cellStyle name="40% - Акцент6 2 3 3 2" xfId="33833"/>
    <cellStyle name="40% - Акцент6 2 3 4" xfId="33834"/>
    <cellStyle name="40% - Акцент6 2 3 5" xfId="60393"/>
    <cellStyle name="40% - Акцент6 2 4" xfId="3327"/>
    <cellStyle name="40% - Акцент6 2 4 2" xfId="3328"/>
    <cellStyle name="40% - Акцент6 2 4 2 2" xfId="3329"/>
    <cellStyle name="40% - Акцент6 2 4 2 2 2" xfId="33835"/>
    <cellStyle name="40% - Акцент6 2 4 2 3" xfId="33836"/>
    <cellStyle name="40% - Акцент6 2 4 3" xfId="3330"/>
    <cellStyle name="40% - Акцент6 2 4 3 2" xfId="33837"/>
    <cellStyle name="40% - Акцент6 2 4 4" xfId="33838"/>
    <cellStyle name="40% - Акцент6 2 4 5" xfId="60394"/>
    <cellStyle name="40% - Акцент6 2 5" xfId="3331"/>
    <cellStyle name="40% - Акцент6 2 5 2" xfId="3332"/>
    <cellStyle name="40% - Акцент6 2 5 2 2" xfId="3333"/>
    <cellStyle name="40% - Акцент6 2 5 2 2 2" xfId="33839"/>
    <cellStyle name="40% - Акцент6 2 5 2 3" xfId="33840"/>
    <cellStyle name="40% - Акцент6 2 5 3" xfId="3334"/>
    <cellStyle name="40% - Акцент6 2 5 3 2" xfId="33841"/>
    <cellStyle name="40% - Акцент6 2 5 4" xfId="33842"/>
    <cellStyle name="40% - Акцент6 2 5 5" xfId="60395"/>
    <cellStyle name="40% - Акцент6 2 6" xfId="3335"/>
    <cellStyle name="40% - Акцент6 2 6 2" xfId="3336"/>
    <cellStyle name="40% - Акцент6 2 6 2 2" xfId="3337"/>
    <cellStyle name="40% - Акцент6 2 6 2 2 2" xfId="33843"/>
    <cellStyle name="40% - Акцент6 2 6 2 3" xfId="33844"/>
    <cellStyle name="40% - Акцент6 2 6 3" xfId="3338"/>
    <cellStyle name="40% - Акцент6 2 6 3 2" xfId="33845"/>
    <cellStyle name="40% - Акцент6 2 6 4" xfId="33846"/>
    <cellStyle name="40% - Акцент6 2 7" xfId="3339"/>
    <cellStyle name="40% - Акцент6 2 7 2" xfId="3340"/>
    <cellStyle name="40% - Акцент6 2 7 2 2" xfId="3341"/>
    <cellStyle name="40% - Акцент6 2 7 2 2 2" xfId="33847"/>
    <cellStyle name="40% - Акцент6 2 7 2 3" xfId="33848"/>
    <cellStyle name="40% - Акцент6 2 7 3" xfId="3342"/>
    <cellStyle name="40% - Акцент6 2 7 3 2" xfId="33849"/>
    <cellStyle name="40% - Акцент6 2 7 4" xfId="33850"/>
    <cellStyle name="40% - Акцент6 2 8" xfId="3343"/>
    <cellStyle name="40% - Акцент6 2 8 2" xfId="3344"/>
    <cellStyle name="40% - Акцент6 2 8 2 2" xfId="3345"/>
    <cellStyle name="40% - Акцент6 2 8 2 2 2" xfId="33851"/>
    <cellStyle name="40% - Акцент6 2 8 2 3" xfId="33852"/>
    <cellStyle name="40% - Акцент6 2 8 3" xfId="3346"/>
    <cellStyle name="40% - Акцент6 2 8 3 2" xfId="33853"/>
    <cellStyle name="40% - Акцент6 2 8 4" xfId="33854"/>
    <cellStyle name="40% - Акцент6 2 9" xfId="3347"/>
    <cellStyle name="40% - Акцент6 2 9 2" xfId="3348"/>
    <cellStyle name="40% - Акцент6 2 9 2 2" xfId="3349"/>
    <cellStyle name="40% - Акцент6 2 9 2 2 2" xfId="33855"/>
    <cellStyle name="40% - Акцент6 2 9 2 3" xfId="33856"/>
    <cellStyle name="40% - Акцент6 2 9 3" xfId="3350"/>
    <cellStyle name="40% - Акцент6 2 9 3 2" xfId="33857"/>
    <cellStyle name="40% - Акцент6 2 9 4" xfId="33858"/>
    <cellStyle name="40% - Акцент6 20" xfId="60396"/>
    <cellStyle name="40% - Акцент6 3" xfId="3351"/>
    <cellStyle name="40% - Акцент6 3 10" xfId="3352"/>
    <cellStyle name="40% - Акцент6 3 10 2" xfId="3353"/>
    <cellStyle name="40% - Акцент6 3 10 2 2" xfId="3354"/>
    <cellStyle name="40% - Акцент6 3 10 2 2 2" xfId="33859"/>
    <cellStyle name="40% - Акцент6 3 10 2 3" xfId="33860"/>
    <cellStyle name="40% - Акцент6 3 10 3" xfId="3355"/>
    <cellStyle name="40% - Акцент6 3 10 3 2" xfId="33861"/>
    <cellStyle name="40% - Акцент6 3 10 4" xfId="33862"/>
    <cellStyle name="40% - Акцент6 3 11" xfId="3356"/>
    <cellStyle name="40% - Акцент6 3 11 2" xfId="3357"/>
    <cellStyle name="40% - Акцент6 3 11 2 2" xfId="3358"/>
    <cellStyle name="40% - Акцент6 3 11 2 2 2" xfId="33863"/>
    <cellStyle name="40% - Акцент6 3 11 2 3" xfId="33864"/>
    <cellStyle name="40% - Акцент6 3 11 3" xfId="3359"/>
    <cellStyle name="40% - Акцент6 3 11 3 2" xfId="33865"/>
    <cellStyle name="40% - Акцент6 3 11 4" xfId="33866"/>
    <cellStyle name="40% - Акцент6 3 12" xfId="3360"/>
    <cellStyle name="40% - Акцент6 3 12 2" xfId="3361"/>
    <cellStyle name="40% - Акцент6 3 12 2 2" xfId="3362"/>
    <cellStyle name="40% - Акцент6 3 12 2 2 2" xfId="33867"/>
    <cellStyle name="40% - Акцент6 3 12 2 3" xfId="33868"/>
    <cellStyle name="40% - Акцент6 3 12 3" xfId="3363"/>
    <cellStyle name="40% - Акцент6 3 12 3 2" xfId="33869"/>
    <cellStyle name="40% - Акцент6 3 12 4" xfId="33870"/>
    <cellStyle name="40% - Акцент6 3 13" xfId="3364"/>
    <cellStyle name="40% - Акцент6 3 13 2" xfId="3365"/>
    <cellStyle name="40% - Акцент6 3 13 2 2" xfId="3366"/>
    <cellStyle name="40% - Акцент6 3 13 2 2 2" xfId="33871"/>
    <cellStyle name="40% - Акцент6 3 13 2 3" xfId="33872"/>
    <cellStyle name="40% - Акцент6 3 13 3" xfId="3367"/>
    <cellStyle name="40% - Акцент6 3 13 3 2" xfId="33873"/>
    <cellStyle name="40% - Акцент6 3 13 4" xfId="33874"/>
    <cellStyle name="40% - Акцент6 3 14" xfId="3368"/>
    <cellStyle name="40% - Акцент6 3 14 2" xfId="3369"/>
    <cellStyle name="40% - Акцент6 3 14 2 2" xfId="3370"/>
    <cellStyle name="40% - Акцент6 3 14 2 2 2" xfId="33875"/>
    <cellStyle name="40% - Акцент6 3 14 2 3" xfId="33876"/>
    <cellStyle name="40% - Акцент6 3 14 3" xfId="3371"/>
    <cellStyle name="40% - Акцент6 3 14 3 2" xfId="33877"/>
    <cellStyle name="40% - Акцент6 3 14 4" xfId="33878"/>
    <cellStyle name="40% - Акцент6 3 15" xfId="3372"/>
    <cellStyle name="40% - Акцент6 3 15 2" xfId="3373"/>
    <cellStyle name="40% - Акцент6 3 15 2 2" xfId="3374"/>
    <cellStyle name="40% - Акцент6 3 15 2 2 2" xfId="33879"/>
    <cellStyle name="40% - Акцент6 3 15 2 3" xfId="33880"/>
    <cellStyle name="40% - Акцент6 3 15 3" xfId="3375"/>
    <cellStyle name="40% - Акцент6 3 15 3 2" xfId="33881"/>
    <cellStyle name="40% - Акцент6 3 15 4" xfId="33882"/>
    <cellStyle name="40% - Акцент6 3 16" xfId="3376"/>
    <cellStyle name="40% - Акцент6 3 16 2" xfId="3377"/>
    <cellStyle name="40% - Акцент6 3 16 2 2" xfId="3378"/>
    <cellStyle name="40% - Акцент6 3 16 2 2 2" xfId="33883"/>
    <cellStyle name="40% - Акцент6 3 16 2 3" xfId="33884"/>
    <cellStyle name="40% - Акцент6 3 16 3" xfId="3379"/>
    <cellStyle name="40% - Акцент6 3 16 3 2" xfId="33885"/>
    <cellStyle name="40% - Акцент6 3 16 4" xfId="33886"/>
    <cellStyle name="40% - Акцент6 3 17" xfId="3380"/>
    <cellStyle name="40% - Акцент6 3 17 2" xfId="3381"/>
    <cellStyle name="40% - Акцент6 3 17 2 2" xfId="3382"/>
    <cellStyle name="40% - Акцент6 3 17 2 2 2" xfId="33887"/>
    <cellStyle name="40% - Акцент6 3 17 2 3" xfId="33888"/>
    <cellStyle name="40% - Акцент6 3 17 3" xfId="3383"/>
    <cellStyle name="40% - Акцент6 3 17 3 2" xfId="33889"/>
    <cellStyle name="40% - Акцент6 3 17 4" xfId="33890"/>
    <cellStyle name="40% - Акцент6 3 18" xfId="3384"/>
    <cellStyle name="40% - Акцент6 3 18 2" xfId="3385"/>
    <cellStyle name="40% - Акцент6 3 18 2 2" xfId="3386"/>
    <cellStyle name="40% - Акцент6 3 18 2 2 2" xfId="33891"/>
    <cellStyle name="40% - Акцент6 3 18 2 3" xfId="33892"/>
    <cellStyle name="40% - Акцент6 3 18 3" xfId="3387"/>
    <cellStyle name="40% - Акцент6 3 18 3 2" xfId="33893"/>
    <cellStyle name="40% - Акцент6 3 18 4" xfId="33894"/>
    <cellStyle name="40% - Акцент6 3 19" xfId="3388"/>
    <cellStyle name="40% - Акцент6 3 19 2" xfId="3389"/>
    <cellStyle name="40% - Акцент6 3 19 2 2" xfId="3390"/>
    <cellStyle name="40% - Акцент6 3 19 2 2 2" xfId="33895"/>
    <cellStyle name="40% - Акцент6 3 19 2 3" xfId="33896"/>
    <cellStyle name="40% - Акцент6 3 19 3" xfId="3391"/>
    <cellStyle name="40% - Акцент6 3 19 3 2" xfId="33897"/>
    <cellStyle name="40% - Акцент6 3 19 4" xfId="33898"/>
    <cellStyle name="40% - Акцент6 3 2" xfId="3392"/>
    <cellStyle name="40% - Акцент6 3 2 2" xfId="33899"/>
    <cellStyle name="40% - Акцент6 3 20" xfId="3393"/>
    <cellStyle name="40% - Акцент6 3 20 2" xfId="3394"/>
    <cellStyle name="40% - Акцент6 3 20 2 2" xfId="3395"/>
    <cellStyle name="40% - Акцент6 3 20 2 2 2" xfId="33900"/>
    <cellStyle name="40% - Акцент6 3 20 2 3" xfId="33901"/>
    <cellStyle name="40% - Акцент6 3 20 3" xfId="3396"/>
    <cellStyle name="40% - Акцент6 3 20 3 2" xfId="33902"/>
    <cellStyle name="40% - Акцент6 3 20 4" xfId="33903"/>
    <cellStyle name="40% - Акцент6 3 21" xfId="3397"/>
    <cellStyle name="40% - Акцент6 3 21 2" xfId="3398"/>
    <cellStyle name="40% - Акцент6 3 21 2 2" xfId="3399"/>
    <cellStyle name="40% - Акцент6 3 21 2 2 2" xfId="33904"/>
    <cellStyle name="40% - Акцент6 3 21 2 3" xfId="33905"/>
    <cellStyle name="40% - Акцент6 3 21 3" xfId="3400"/>
    <cellStyle name="40% - Акцент6 3 21 3 2" xfId="33906"/>
    <cellStyle name="40% - Акцент6 3 21 4" xfId="33907"/>
    <cellStyle name="40% - Акцент6 3 22" xfId="3401"/>
    <cellStyle name="40% - Акцент6 3 22 2" xfId="3402"/>
    <cellStyle name="40% - Акцент6 3 22 2 2" xfId="3403"/>
    <cellStyle name="40% - Акцент6 3 22 2 2 2" xfId="33908"/>
    <cellStyle name="40% - Акцент6 3 22 2 3" xfId="33909"/>
    <cellStyle name="40% - Акцент6 3 22 3" xfId="3404"/>
    <cellStyle name="40% - Акцент6 3 22 3 2" xfId="33910"/>
    <cellStyle name="40% - Акцент6 3 22 4" xfId="33911"/>
    <cellStyle name="40% - Акцент6 3 23" xfId="3405"/>
    <cellStyle name="40% - Акцент6 3 23 2" xfId="3406"/>
    <cellStyle name="40% - Акцент6 3 23 2 2" xfId="3407"/>
    <cellStyle name="40% - Акцент6 3 23 2 2 2" xfId="33912"/>
    <cellStyle name="40% - Акцент6 3 23 2 3" xfId="33913"/>
    <cellStyle name="40% - Акцент6 3 23 3" xfId="3408"/>
    <cellStyle name="40% - Акцент6 3 23 3 2" xfId="33914"/>
    <cellStyle name="40% - Акцент6 3 23 4" xfId="33915"/>
    <cellStyle name="40% - Акцент6 3 24" xfId="3409"/>
    <cellStyle name="40% - Акцент6 3 24 2" xfId="3410"/>
    <cellStyle name="40% - Акцент6 3 24 2 2" xfId="3411"/>
    <cellStyle name="40% - Акцент6 3 24 2 2 2" xfId="33916"/>
    <cellStyle name="40% - Акцент6 3 24 2 3" xfId="33917"/>
    <cellStyle name="40% - Акцент6 3 24 3" xfId="3412"/>
    <cellStyle name="40% - Акцент6 3 24 3 2" xfId="33918"/>
    <cellStyle name="40% - Акцент6 3 24 4" xfId="33919"/>
    <cellStyle name="40% - Акцент6 3 25" xfId="33920"/>
    <cellStyle name="40% - Акцент6 3 3" xfId="3413"/>
    <cellStyle name="40% - Акцент6 3 3 2" xfId="3414"/>
    <cellStyle name="40% - Акцент6 3 3 2 2" xfId="3415"/>
    <cellStyle name="40% - Акцент6 3 3 2 2 2" xfId="33921"/>
    <cellStyle name="40% - Акцент6 3 3 2 3" xfId="33922"/>
    <cellStyle name="40% - Акцент6 3 3 3" xfId="3416"/>
    <cellStyle name="40% - Акцент6 3 3 3 2" xfId="33923"/>
    <cellStyle name="40% - Акцент6 3 3 4" xfId="33924"/>
    <cellStyle name="40% - Акцент6 3 4" xfId="3417"/>
    <cellStyle name="40% - Акцент6 3 4 2" xfId="3418"/>
    <cellStyle name="40% - Акцент6 3 4 2 2" xfId="3419"/>
    <cellStyle name="40% - Акцент6 3 4 2 2 2" xfId="33925"/>
    <cellStyle name="40% - Акцент6 3 4 2 3" xfId="33926"/>
    <cellStyle name="40% - Акцент6 3 4 3" xfId="3420"/>
    <cellStyle name="40% - Акцент6 3 4 3 2" xfId="33927"/>
    <cellStyle name="40% - Акцент6 3 4 4" xfId="33928"/>
    <cellStyle name="40% - Акцент6 3 5" xfId="3421"/>
    <cellStyle name="40% - Акцент6 3 5 2" xfId="3422"/>
    <cellStyle name="40% - Акцент6 3 5 2 2" xfId="3423"/>
    <cellStyle name="40% - Акцент6 3 5 2 2 2" xfId="33929"/>
    <cellStyle name="40% - Акцент6 3 5 2 3" xfId="33930"/>
    <cellStyle name="40% - Акцент6 3 5 3" xfId="3424"/>
    <cellStyle name="40% - Акцент6 3 5 3 2" xfId="33931"/>
    <cellStyle name="40% - Акцент6 3 5 4" xfId="33932"/>
    <cellStyle name="40% - Акцент6 3 6" xfId="3425"/>
    <cellStyle name="40% - Акцент6 3 6 2" xfId="3426"/>
    <cellStyle name="40% - Акцент6 3 6 2 2" xfId="3427"/>
    <cellStyle name="40% - Акцент6 3 6 2 2 2" xfId="33933"/>
    <cellStyle name="40% - Акцент6 3 6 2 3" xfId="33934"/>
    <cellStyle name="40% - Акцент6 3 6 3" xfId="3428"/>
    <cellStyle name="40% - Акцент6 3 6 3 2" xfId="33935"/>
    <cellStyle name="40% - Акцент6 3 6 4" xfId="33936"/>
    <cellStyle name="40% - Акцент6 3 7" xfId="3429"/>
    <cellStyle name="40% - Акцент6 3 7 2" xfId="3430"/>
    <cellStyle name="40% - Акцент6 3 7 2 2" xfId="3431"/>
    <cellStyle name="40% - Акцент6 3 7 2 2 2" xfId="33937"/>
    <cellStyle name="40% - Акцент6 3 7 2 3" xfId="33938"/>
    <cellStyle name="40% - Акцент6 3 7 3" xfId="3432"/>
    <cellStyle name="40% - Акцент6 3 7 3 2" xfId="33939"/>
    <cellStyle name="40% - Акцент6 3 7 4" xfId="33940"/>
    <cellStyle name="40% - Акцент6 3 8" xfId="3433"/>
    <cellStyle name="40% - Акцент6 3 8 2" xfId="3434"/>
    <cellStyle name="40% - Акцент6 3 8 2 2" xfId="3435"/>
    <cellStyle name="40% - Акцент6 3 8 2 2 2" xfId="33941"/>
    <cellStyle name="40% - Акцент6 3 8 2 3" xfId="33942"/>
    <cellStyle name="40% - Акцент6 3 8 3" xfId="3436"/>
    <cellStyle name="40% - Акцент6 3 8 3 2" xfId="33943"/>
    <cellStyle name="40% - Акцент6 3 8 4" xfId="33944"/>
    <cellStyle name="40% - Акцент6 3 9" xfId="3437"/>
    <cellStyle name="40% - Акцент6 3 9 2" xfId="3438"/>
    <cellStyle name="40% - Акцент6 3 9 2 2" xfId="3439"/>
    <cellStyle name="40% - Акцент6 3 9 2 2 2" xfId="33945"/>
    <cellStyle name="40% - Акцент6 3 9 2 3" xfId="33946"/>
    <cellStyle name="40% - Акцент6 3 9 3" xfId="3440"/>
    <cellStyle name="40% - Акцент6 3 9 3 2" xfId="33947"/>
    <cellStyle name="40% - Акцент6 3 9 4" xfId="33948"/>
    <cellStyle name="40% - Акцент6 4" xfId="3441"/>
    <cellStyle name="40% - Акцент6 4 2" xfId="3442"/>
    <cellStyle name="40% - Акцент6 4 2 2" xfId="33949"/>
    <cellStyle name="40% - Акцент6 4 3" xfId="33950"/>
    <cellStyle name="40% - Акцент6 5" xfId="3443"/>
    <cellStyle name="40% - Акцент6 5 2" xfId="3444"/>
    <cellStyle name="40% - Акцент6 5 2 2" xfId="33951"/>
    <cellStyle name="40% - Акцент6 5 3" xfId="33952"/>
    <cellStyle name="40% - Акцент6 6" xfId="3445"/>
    <cellStyle name="40% - Акцент6 6 2" xfId="33953"/>
    <cellStyle name="40% - Акцент6 7" xfId="3446"/>
    <cellStyle name="40% - Акцент6 7 2" xfId="3447"/>
    <cellStyle name="40% - Акцент6 7 2 2" xfId="3448"/>
    <cellStyle name="40% - Акцент6 7 2 2 2" xfId="33954"/>
    <cellStyle name="40% - Акцент6 7 2 3" xfId="33955"/>
    <cellStyle name="40% - Акцент6 7 3" xfId="3449"/>
    <cellStyle name="40% - Акцент6 7 3 2" xfId="33956"/>
    <cellStyle name="40% - Акцент6 7 4" xfId="33957"/>
    <cellStyle name="40% - Акцент6 8" xfId="3450"/>
    <cellStyle name="40% - Акцент6 8 2" xfId="3451"/>
    <cellStyle name="40% - Акцент6 8 2 2" xfId="3452"/>
    <cellStyle name="40% - Акцент6 8 2 2 2" xfId="33958"/>
    <cellStyle name="40% - Акцент6 8 2 3" xfId="33959"/>
    <cellStyle name="40% - Акцент6 8 3" xfId="3453"/>
    <cellStyle name="40% - Акцент6 8 3 2" xfId="33960"/>
    <cellStyle name="40% - Акцент6 8 4" xfId="33961"/>
    <cellStyle name="40% - Акцент6 9" xfId="3454"/>
    <cellStyle name="40% - Акцент6 9 2" xfId="3455"/>
    <cellStyle name="40% - Акцент6 9 2 2" xfId="3456"/>
    <cellStyle name="40% - Акцент6 9 2 2 2" xfId="33962"/>
    <cellStyle name="40% - Акцент6 9 2 3" xfId="33963"/>
    <cellStyle name="40% - Акцент6 9 3" xfId="3457"/>
    <cellStyle name="40% - Акцент6 9 3 2" xfId="33964"/>
    <cellStyle name="40% - Акцент6 9 4" xfId="33965"/>
    <cellStyle name="60% - Accent1 10" xfId="3458"/>
    <cellStyle name="60% - Accent1 10 2" xfId="33966"/>
    <cellStyle name="60% - Accent1 11" xfId="3459"/>
    <cellStyle name="60% - Accent1 11 2" xfId="33967"/>
    <cellStyle name="60% - Accent1 12" xfId="3460"/>
    <cellStyle name="60% - Accent1 12 2" xfId="33968"/>
    <cellStyle name="60% - Accent1 13" xfId="3461"/>
    <cellStyle name="60% - Accent1 13 2" xfId="33969"/>
    <cellStyle name="60% - Accent1 2" xfId="3462"/>
    <cellStyle name="60% - Accent1 2 2" xfId="33970"/>
    <cellStyle name="60% - Accent1 3" xfId="3463"/>
    <cellStyle name="60% - Accent1 3 2" xfId="33971"/>
    <cellStyle name="60% - Accent1 4" xfId="3464"/>
    <cellStyle name="60% - Accent1 4 2" xfId="33972"/>
    <cellStyle name="60% - Accent1 5" xfId="3465"/>
    <cellStyle name="60% - Accent1 5 2" xfId="33973"/>
    <cellStyle name="60% - Accent1 6" xfId="3466"/>
    <cellStyle name="60% - Accent1 6 2" xfId="33974"/>
    <cellStyle name="60% - Accent1 7" xfId="3467"/>
    <cellStyle name="60% - Accent1 7 2" xfId="33975"/>
    <cellStyle name="60% - Accent1 8" xfId="3468"/>
    <cellStyle name="60% - Accent1 8 2" xfId="33976"/>
    <cellStyle name="60% - Accent1 9" xfId="3469"/>
    <cellStyle name="60% - Accent1 9 2" xfId="33977"/>
    <cellStyle name="60% - Accent2 10" xfId="3470"/>
    <cellStyle name="60% - Accent2 10 2" xfId="33978"/>
    <cellStyle name="60% - Accent2 11" xfId="3471"/>
    <cellStyle name="60% - Accent2 11 2" xfId="33979"/>
    <cellStyle name="60% - Accent2 12" xfId="3472"/>
    <cellStyle name="60% - Accent2 12 2" xfId="33980"/>
    <cellStyle name="60% - Accent2 13" xfId="3473"/>
    <cellStyle name="60% - Accent2 13 2" xfId="33981"/>
    <cellStyle name="60% - Accent2 2" xfId="3474"/>
    <cellStyle name="60% - Accent2 2 2" xfId="33982"/>
    <cellStyle name="60% - Accent2 3" xfId="3475"/>
    <cellStyle name="60% - Accent2 3 2" xfId="33983"/>
    <cellStyle name="60% - Accent2 4" xfId="3476"/>
    <cellStyle name="60% - Accent2 4 2" xfId="33984"/>
    <cellStyle name="60% - Accent2 5" xfId="3477"/>
    <cellStyle name="60% - Accent2 5 2" xfId="33985"/>
    <cellStyle name="60% - Accent2 6" xfId="3478"/>
    <cellStyle name="60% - Accent2 6 2" xfId="33986"/>
    <cellStyle name="60% - Accent2 7" xfId="3479"/>
    <cellStyle name="60% - Accent2 7 2" xfId="33987"/>
    <cellStyle name="60% - Accent2 8" xfId="3480"/>
    <cellStyle name="60% - Accent2 8 2" xfId="33988"/>
    <cellStyle name="60% - Accent2 9" xfId="3481"/>
    <cellStyle name="60% - Accent2 9 2" xfId="33989"/>
    <cellStyle name="60% - Accent3 10" xfId="3482"/>
    <cellStyle name="60% - Accent3 10 2" xfId="33990"/>
    <cellStyle name="60% - Accent3 11" xfId="3483"/>
    <cellStyle name="60% - Accent3 11 2" xfId="33991"/>
    <cellStyle name="60% - Accent3 12" xfId="3484"/>
    <cellStyle name="60% - Accent3 12 2" xfId="33992"/>
    <cellStyle name="60% - Accent3 13" xfId="3485"/>
    <cellStyle name="60% - Accent3 13 2" xfId="33993"/>
    <cellStyle name="60% - Accent3 2" xfId="3486"/>
    <cellStyle name="60% - Accent3 2 2" xfId="33994"/>
    <cellStyle name="60% - Accent3 3" xfId="3487"/>
    <cellStyle name="60% - Accent3 3 2" xfId="33995"/>
    <cellStyle name="60% - Accent3 4" xfId="3488"/>
    <cellStyle name="60% - Accent3 4 2" xfId="33996"/>
    <cellStyle name="60% - Accent3 5" xfId="3489"/>
    <cellStyle name="60% - Accent3 5 2" xfId="33997"/>
    <cellStyle name="60% - Accent3 6" xfId="3490"/>
    <cellStyle name="60% - Accent3 6 2" xfId="33998"/>
    <cellStyle name="60% - Accent3 7" xfId="3491"/>
    <cellStyle name="60% - Accent3 7 2" xfId="33999"/>
    <cellStyle name="60% - Accent3 8" xfId="3492"/>
    <cellStyle name="60% - Accent3 8 2" xfId="34000"/>
    <cellStyle name="60% - Accent3 9" xfId="3493"/>
    <cellStyle name="60% - Accent3 9 2" xfId="34001"/>
    <cellStyle name="60% - Accent4 10" xfId="3494"/>
    <cellStyle name="60% - Accent4 10 2" xfId="34002"/>
    <cellStyle name="60% - Accent4 11" xfId="3495"/>
    <cellStyle name="60% - Accent4 11 2" xfId="34003"/>
    <cellStyle name="60% - Accent4 12" xfId="3496"/>
    <cellStyle name="60% - Accent4 12 2" xfId="34004"/>
    <cellStyle name="60% - Accent4 13" xfId="3497"/>
    <cellStyle name="60% - Accent4 13 2" xfId="34005"/>
    <cellStyle name="60% - Accent4 2" xfId="3498"/>
    <cellStyle name="60% - Accent4 2 2" xfId="34006"/>
    <cellStyle name="60% - Accent4 3" xfId="3499"/>
    <cellStyle name="60% - Accent4 3 2" xfId="34007"/>
    <cellStyle name="60% - Accent4 4" xfId="3500"/>
    <cellStyle name="60% - Accent4 4 2" xfId="34008"/>
    <cellStyle name="60% - Accent4 5" xfId="3501"/>
    <cellStyle name="60% - Accent4 5 2" xfId="34009"/>
    <cellStyle name="60% - Accent4 6" xfId="3502"/>
    <cellStyle name="60% - Accent4 6 2" xfId="34010"/>
    <cellStyle name="60% - Accent4 7" xfId="3503"/>
    <cellStyle name="60% - Accent4 7 2" xfId="34011"/>
    <cellStyle name="60% - Accent4 8" xfId="3504"/>
    <cellStyle name="60% - Accent4 8 2" xfId="34012"/>
    <cellStyle name="60% - Accent4 9" xfId="3505"/>
    <cellStyle name="60% - Accent4 9 2" xfId="34013"/>
    <cellStyle name="60% - Accent5 10" xfId="3506"/>
    <cellStyle name="60% - Accent5 10 2" xfId="34014"/>
    <cellStyle name="60% - Accent5 11" xfId="3507"/>
    <cellStyle name="60% - Accent5 11 2" xfId="34015"/>
    <cellStyle name="60% - Accent5 12" xfId="3508"/>
    <cellStyle name="60% - Accent5 12 2" xfId="34016"/>
    <cellStyle name="60% - Accent5 13" xfId="3509"/>
    <cellStyle name="60% - Accent5 13 2" xfId="34017"/>
    <cellStyle name="60% - Accent5 2" xfId="3510"/>
    <cellStyle name="60% - Accent5 2 2" xfId="34018"/>
    <cellStyle name="60% - Accent5 3" xfId="3511"/>
    <cellStyle name="60% - Accent5 3 2" xfId="34019"/>
    <cellStyle name="60% - Accent5 4" xfId="3512"/>
    <cellStyle name="60% - Accent5 4 2" xfId="34020"/>
    <cellStyle name="60% - Accent5 5" xfId="3513"/>
    <cellStyle name="60% - Accent5 5 2" xfId="34021"/>
    <cellStyle name="60% - Accent5 6" xfId="3514"/>
    <cellStyle name="60% - Accent5 6 2" xfId="34022"/>
    <cellStyle name="60% - Accent5 7" xfId="3515"/>
    <cellStyle name="60% - Accent5 7 2" xfId="34023"/>
    <cellStyle name="60% - Accent5 8" xfId="3516"/>
    <cellStyle name="60% - Accent5 8 2" xfId="34024"/>
    <cellStyle name="60% - Accent5 9" xfId="3517"/>
    <cellStyle name="60% - Accent5 9 2" xfId="34025"/>
    <cellStyle name="60% - Accent6 10" xfId="3518"/>
    <cellStyle name="60% - Accent6 10 2" xfId="34026"/>
    <cellStyle name="60% - Accent6 11" xfId="3519"/>
    <cellStyle name="60% - Accent6 11 2" xfId="34027"/>
    <cellStyle name="60% - Accent6 12" xfId="3520"/>
    <cellStyle name="60% - Accent6 12 2" xfId="34028"/>
    <cellStyle name="60% - Accent6 13" xfId="3521"/>
    <cellStyle name="60% - Accent6 13 2" xfId="34029"/>
    <cellStyle name="60% - Accent6 2" xfId="3522"/>
    <cellStyle name="60% - Accent6 2 2" xfId="34030"/>
    <cellStyle name="60% - Accent6 3" xfId="3523"/>
    <cellStyle name="60% - Accent6 3 2" xfId="34031"/>
    <cellStyle name="60% - Accent6 4" xfId="3524"/>
    <cellStyle name="60% - Accent6 4 2" xfId="34032"/>
    <cellStyle name="60% - Accent6 5" xfId="3525"/>
    <cellStyle name="60% - Accent6 5 2" xfId="34033"/>
    <cellStyle name="60% - Accent6 6" xfId="3526"/>
    <cellStyle name="60% - Accent6 6 2" xfId="34034"/>
    <cellStyle name="60% - Accent6 7" xfId="3527"/>
    <cellStyle name="60% - Accent6 7 2" xfId="34035"/>
    <cellStyle name="60% - Accent6 8" xfId="3528"/>
    <cellStyle name="60% - Accent6 8 2" xfId="34036"/>
    <cellStyle name="60% - Accent6 9" xfId="3529"/>
    <cellStyle name="60% - Accent6 9 2" xfId="34037"/>
    <cellStyle name="60% - Акцент1 2" xfId="3530"/>
    <cellStyle name="60% - Акцент1 2 10" xfId="3531"/>
    <cellStyle name="60% - Акцент1 2 10 2" xfId="34038"/>
    <cellStyle name="60% - Акцент1 2 11" xfId="3532"/>
    <cellStyle name="60% - Акцент1 2 11 2" xfId="34039"/>
    <cellStyle name="60% - Акцент1 2 12" xfId="3533"/>
    <cellStyle name="60% - Акцент1 2 12 2" xfId="34040"/>
    <cellStyle name="60% - Акцент1 2 13" xfId="3534"/>
    <cellStyle name="60% - Акцент1 2 13 2" xfId="34041"/>
    <cellStyle name="60% - Акцент1 2 14" xfId="3535"/>
    <cellStyle name="60% - Акцент1 2 14 2" xfId="34042"/>
    <cellStyle name="60% - Акцент1 2 15" xfId="3536"/>
    <cellStyle name="60% - Акцент1 2 15 2" xfId="34043"/>
    <cellStyle name="60% - Акцент1 2 16" xfId="3537"/>
    <cellStyle name="60% - Акцент1 2 16 2" xfId="34044"/>
    <cellStyle name="60% - Акцент1 2 17" xfId="3538"/>
    <cellStyle name="60% - Акцент1 2 17 2" xfId="34045"/>
    <cellStyle name="60% - Акцент1 2 18" xfId="3539"/>
    <cellStyle name="60% - Акцент1 2 18 2" xfId="34046"/>
    <cellStyle name="60% - Акцент1 2 19" xfId="3540"/>
    <cellStyle name="60% - Акцент1 2 19 2" xfId="34047"/>
    <cellStyle name="60% - Акцент1 2 2" xfId="3541"/>
    <cellStyle name="60% - Акцент1 2 2 2" xfId="34048"/>
    <cellStyle name="60% - Акцент1 2 2 3" xfId="60397"/>
    <cellStyle name="60% - Акцент1 2 20" xfId="3542"/>
    <cellStyle name="60% - Акцент1 2 20 2" xfId="34049"/>
    <cellStyle name="60% - Акцент1 2 21" xfId="3543"/>
    <cellStyle name="60% - Акцент1 2 21 2" xfId="34050"/>
    <cellStyle name="60% - Акцент1 2 22" xfId="3544"/>
    <cellStyle name="60% - Акцент1 2 22 2" xfId="34051"/>
    <cellStyle name="60% - Акцент1 2 23" xfId="3545"/>
    <cellStyle name="60% - Акцент1 2 23 2" xfId="34052"/>
    <cellStyle name="60% - Акцент1 2 24" xfId="34053"/>
    <cellStyle name="60% - Акцент1 2 25" xfId="60398"/>
    <cellStyle name="60% - Акцент1 2 3" xfId="3546"/>
    <cellStyle name="60% - Акцент1 2 3 2" xfId="34054"/>
    <cellStyle name="60% - Акцент1 2 3 3" xfId="60399"/>
    <cellStyle name="60% - Акцент1 2 4" xfId="3547"/>
    <cellStyle name="60% - Акцент1 2 4 2" xfId="34055"/>
    <cellStyle name="60% - Акцент1 2 4 3" xfId="60400"/>
    <cellStyle name="60% - Акцент1 2 5" xfId="3548"/>
    <cellStyle name="60% - Акцент1 2 5 2" xfId="34056"/>
    <cellStyle name="60% - Акцент1 2 5 3" xfId="60401"/>
    <cellStyle name="60% - Акцент1 2 6" xfId="3549"/>
    <cellStyle name="60% - Акцент1 2 6 2" xfId="34057"/>
    <cellStyle name="60% - Акцент1 2 7" xfId="3550"/>
    <cellStyle name="60% - Акцент1 2 7 2" xfId="34058"/>
    <cellStyle name="60% - Акцент1 2 8" xfId="3551"/>
    <cellStyle name="60% - Акцент1 2 8 2" xfId="34059"/>
    <cellStyle name="60% - Акцент1 2 9" xfId="3552"/>
    <cellStyle name="60% - Акцент1 2 9 2" xfId="34060"/>
    <cellStyle name="60% - Акцент1 3" xfId="3553"/>
    <cellStyle name="60% - Акцент1 3 10" xfId="3554"/>
    <cellStyle name="60% - Акцент1 3 10 2" xfId="34061"/>
    <cellStyle name="60% - Акцент1 3 11" xfId="3555"/>
    <cellStyle name="60% - Акцент1 3 11 2" xfId="34062"/>
    <cellStyle name="60% - Акцент1 3 12" xfId="3556"/>
    <cellStyle name="60% - Акцент1 3 12 2" xfId="34063"/>
    <cellStyle name="60% - Акцент1 3 13" xfId="3557"/>
    <cellStyle name="60% - Акцент1 3 13 2" xfId="34064"/>
    <cellStyle name="60% - Акцент1 3 14" xfId="3558"/>
    <cellStyle name="60% - Акцент1 3 14 2" xfId="34065"/>
    <cellStyle name="60% - Акцент1 3 15" xfId="3559"/>
    <cellStyle name="60% - Акцент1 3 15 2" xfId="34066"/>
    <cellStyle name="60% - Акцент1 3 16" xfId="3560"/>
    <cellStyle name="60% - Акцент1 3 16 2" xfId="34067"/>
    <cellStyle name="60% - Акцент1 3 17" xfId="3561"/>
    <cellStyle name="60% - Акцент1 3 17 2" xfId="34068"/>
    <cellStyle name="60% - Акцент1 3 18" xfId="3562"/>
    <cellStyle name="60% - Акцент1 3 18 2" xfId="34069"/>
    <cellStyle name="60% - Акцент1 3 19" xfId="3563"/>
    <cellStyle name="60% - Акцент1 3 19 2" xfId="34070"/>
    <cellStyle name="60% - Акцент1 3 2" xfId="3564"/>
    <cellStyle name="60% - Акцент1 3 2 2" xfId="34071"/>
    <cellStyle name="60% - Акцент1 3 20" xfId="3565"/>
    <cellStyle name="60% - Акцент1 3 20 2" xfId="34072"/>
    <cellStyle name="60% - Акцент1 3 21" xfId="3566"/>
    <cellStyle name="60% - Акцент1 3 21 2" xfId="34073"/>
    <cellStyle name="60% - Акцент1 3 22" xfId="3567"/>
    <cellStyle name="60% - Акцент1 3 22 2" xfId="34074"/>
    <cellStyle name="60% - Акцент1 3 23" xfId="3568"/>
    <cellStyle name="60% - Акцент1 3 23 2" xfId="34075"/>
    <cellStyle name="60% - Акцент1 3 24" xfId="34076"/>
    <cellStyle name="60% - Акцент1 3 25" xfId="61220"/>
    <cellStyle name="60% - Акцент1 3 3" xfId="3569"/>
    <cellStyle name="60% - Акцент1 3 3 2" xfId="34077"/>
    <cellStyle name="60% - Акцент1 3 4" xfId="3570"/>
    <cellStyle name="60% - Акцент1 3 4 2" xfId="34078"/>
    <cellStyle name="60% - Акцент1 3 5" xfId="3571"/>
    <cellStyle name="60% - Акцент1 3 5 2" xfId="34079"/>
    <cellStyle name="60% - Акцент1 3 6" xfId="3572"/>
    <cellStyle name="60% - Акцент1 3 6 2" xfId="34080"/>
    <cellStyle name="60% - Акцент1 3 7" xfId="3573"/>
    <cellStyle name="60% - Акцент1 3 7 2" xfId="34081"/>
    <cellStyle name="60% - Акцент1 3 8" xfId="3574"/>
    <cellStyle name="60% - Акцент1 3 8 2" xfId="34082"/>
    <cellStyle name="60% - Акцент1 3 9" xfId="3575"/>
    <cellStyle name="60% - Акцент1 3 9 2" xfId="34083"/>
    <cellStyle name="60% - Акцент1 4" xfId="3576"/>
    <cellStyle name="60% - Акцент1 4 2" xfId="34084"/>
    <cellStyle name="60% - Акцент1 5" xfId="3577"/>
    <cellStyle name="60% - Акцент1 5 2" xfId="34085"/>
    <cellStyle name="60% - Акцент1 6" xfId="3578"/>
    <cellStyle name="60% - Акцент1 6 2" xfId="34086"/>
    <cellStyle name="60% - Акцент1 7" xfId="3579"/>
    <cellStyle name="60% - Акцент2 2" xfId="3580"/>
    <cellStyle name="60% - Акцент2 2 10" xfId="3581"/>
    <cellStyle name="60% - Акцент2 2 10 2" xfId="34087"/>
    <cellStyle name="60% - Акцент2 2 11" xfId="3582"/>
    <cellStyle name="60% - Акцент2 2 11 2" xfId="34088"/>
    <cellStyle name="60% - Акцент2 2 12" xfId="3583"/>
    <cellStyle name="60% - Акцент2 2 12 2" xfId="34089"/>
    <cellStyle name="60% - Акцент2 2 13" xfId="3584"/>
    <cellStyle name="60% - Акцент2 2 13 2" xfId="34090"/>
    <cellStyle name="60% - Акцент2 2 14" xfId="3585"/>
    <cellStyle name="60% - Акцент2 2 14 2" xfId="34091"/>
    <cellStyle name="60% - Акцент2 2 15" xfId="3586"/>
    <cellStyle name="60% - Акцент2 2 15 2" xfId="34092"/>
    <cellStyle name="60% - Акцент2 2 16" xfId="3587"/>
    <cellStyle name="60% - Акцент2 2 16 2" xfId="34093"/>
    <cellStyle name="60% - Акцент2 2 17" xfId="3588"/>
    <cellStyle name="60% - Акцент2 2 17 2" xfId="34094"/>
    <cellStyle name="60% - Акцент2 2 18" xfId="3589"/>
    <cellStyle name="60% - Акцент2 2 18 2" xfId="34095"/>
    <cellStyle name="60% - Акцент2 2 19" xfId="3590"/>
    <cellStyle name="60% - Акцент2 2 19 2" xfId="34096"/>
    <cellStyle name="60% - Акцент2 2 2" xfId="3591"/>
    <cellStyle name="60% - Акцент2 2 2 2" xfId="34097"/>
    <cellStyle name="60% - Акцент2 2 2 3" xfId="60402"/>
    <cellStyle name="60% - Акцент2 2 20" xfId="3592"/>
    <cellStyle name="60% - Акцент2 2 20 2" xfId="34098"/>
    <cellStyle name="60% - Акцент2 2 21" xfId="3593"/>
    <cellStyle name="60% - Акцент2 2 21 2" xfId="34099"/>
    <cellStyle name="60% - Акцент2 2 22" xfId="3594"/>
    <cellStyle name="60% - Акцент2 2 22 2" xfId="34100"/>
    <cellStyle name="60% - Акцент2 2 23" xfId="3595"/>
    <cellStyle name="60% - Акцент2 2 23 2" xfId="34101"/>
    <cellStyle name="60% - Акцент2 2 24" xfId="34102"/>
    <cellStyle name="60% - Акцент2 2 25" xfId="60403"/>
    <cellStyle name="60% - Акцент2 2 3" xfId="3596"/>
    <cellStyle name="60% - Акцент2 2 3 2" xfId="34103"/>
    <cellStyle name="60% - Акцент2 2 3 3" xfId="60404"/>
    <cellStyle name="60% - Акцент2 2 4" xfId="3597"/>
    <cellStyle name="60% - Акцент2 2 4 2" xfId="34104"/>
    <cellStyle name="60% - Акцент2 2 4 3" xfId="60405"/>
    <cellStyle name="60% - Акцент2 2 5" xfId="3598"/>
    <cellStyle name="60% - Акцент2 2 5 2" xfId="34105"/>
    <cellStyle name="60% - Акцент2 2 5 3" xfId="60406"/>
    <cellStyle name="60% - Акцент2 2 6" xfId="3599"/>
    <cellStyle name="60% - Акцент2 2 6 2" xfId="34106"/>
    <cellStyle name="60% - Акцент2 2 7" xfId="3600"/>
    <cellStyle name="60% - Акцент2 2 7 2" xfId="34107"/>
    <cellStyle name="60% - Акцент2 2 8" xfId="3601"/>
    <cellStyle name="60% - Акцент2 2 8 2" xfId="34108"/>
    <cellStyle name="60% - Акцент2 2 9" xfId="3602"/>
    <cellStyle name="60% - Акцент2 2 9 2" xfId="34109"/>
    <cellStyle name="60% - Акцент2 3" xfId="3603"/>
    <cellStyle name="60% - Акцент2 3 10" xfId="3604"/>
    <cellStyle name="60% - Акцент2 3 10 2" xfId="34110"/>
    <cellStyle name="60% - Акцент2 3 11" xfId="3605"/>
    <cellStyle name="60% - Акцент2 3 11 2" xfId="34111"/>
    <cellStyle name="60% - Акцент2 3 12" xfId="3606"/>
    <cellStyle name="60% - Акцент2 3 12 2" xfId="34112"/>
    <cellStyle name="60% - Акцент2 3 13" xfId="3607"/>
    <cellStyle name="60% - Акцент2 3 13 2" xfId="34113"/>
    <cellStyle name="60% - Акцент2 3 14" xfId="3608"/>
    <cellStyle name="60% - Акцент2 3 14 2" xfId="34114"/>
    <cellStyle name="60% - Акцент2 3 15" xfId="3609"/>
    <cellStyle name="60% - Акцент2 3 15 2" xfId="34115"/>
    <cellStyle name="60% - Акцент2 3 16" xfId="3610"/>
    <cellStyle name="60% - Акцент2 3 16 2" xfId="34116"/>
    <cellStyle name="60% - Акцент2 3 17" xfId="3611"/>
    <cellStyle name="60% - Акцент2 3 17 2" xfId="34117"/>
    <cellStyle name="60% - Акцент2 3 18" xfId="3612"/>
    <cellStyle name="60% - Акцент2 3 18 2" xfId="34118"/>
    <cellStyle name="60% - Акцент2 3 19" xfId="3613"/>
    <cellStyle name="60% - Акцент2 3 19 2" xfId="34119"/>
    <cellStyle name="60% - Акцент2 3 2" xfId="3614"/>
    <cellStyle name="60% - Акцент2 3 2 2" xfId="34120"/>
    <cellStyle name="60% - Акцент2 3 20" xfId="3615"/>
    <cellStyle name="60% - Акцент2 3 20 2" xfId="34121"/>
    <cellStyle name="60% - Акцент2 3 21" xfId="3616"/>
    <cellStyle name="60% - Акцент2 3 21 2" xfId="34122"/>
    <cellStyle name="60% - Акцент2 3 22" xfId="3617"/>
    <cellStyle name="60% - Акцент2 3 22 2" xfId="34123"/>
    <cellStyle name="60% - Акцент2 3 23" xfId="3618"/>
    <cellStyle name="60% - Акцент2 3 23 2" xfId="34124"/>
    <cellStyle name="60% - Акцент2 3 24" xfId="34125"/>
    <cellStyle name="60% - Акцент2 3 25" xfId="61221"/>
    <cellStyle name="60% - Акцент2 3 3" xfId="3619"/>
    <cellStyle name="60% - Акцент2 3 3 2" xfId="34126"/>
    <cellStyle name="60% - Акцент2 3 4" xfId="3620"/>
    <cellStyle name="60% - Акцент2 3 4 2" xfId="34127"/>
    <cellStyle name="60% - Акцент2 3 5" xfId="3621"/>
    <cellStyle name="60% - Акцент2 3 5 2" xfId="34128"/>
    <cellStyle name="60% - Акцент2 3 6" xfId="3622"/>
    <cellStyle name="60% - Акцент2 3 6 2" xfId="34129"/>
    <cellStyle name="60% - Акцент2 3 7" xfId="3623"/>
    <cellStyle name="60% - Акцент2 3 7 2" xfId="34130"/>
    <cellStyle name="60% - Акцент2 3 8" xfId="3624"/>
    <cellStyle name="60% - Акцент2 3 8 2" xfId="34131"/>
    <cellStyle name="60% - Акцент2 3 9" xfId="3625"/>
    <cellStyle name="60% - Акцент2 3 9 2" xfId="34132"/>
    <cellStyle name="60% - Акцент2 4" xfId="3626"/>
    <cellStyle name="60% - Акцент2 4 2" xfId="34133"/>
    <cellStyle name="60% - Акцент2 5" xfId="3627"/>
    <cellStyle name="60% - Акцент2 5 2" xfId="34134"/>
    <cellStyle name="60% - Акцент2 6" xfId="3628"/>
    <cellStyle name="60% - Акцент2 6 2" xfId="34135"/>
    <cellStyle name="60% - Акцент2 7" xfId="3629"/>
    <cellStyle name="60% - Акцент3 2" xfId="3630"/>
    <cellStyle name="60% - Акцент3 2 10" xfId="3631"/>
    <cellStyle name="60% - Акцент3 2 10 2" xfId="34136"/>
    <cellStyle name="60% - Акцент3 2 11" xfId="3632"/>
    <cellStyle name="60% - Акцент3 2 11 2" xfId="34137"/>
    <cellStyle name="60% - Акцент3 2 12" xfId="3633"/>
    <cellStyle name="60% - Акцент3 2 12 2" xfId="34138"/>
    <cellStyle name="60% - Акцент3 2 13" xfId="3634"/>
    <cellStyle name="60% - Акцент3 2 13 2" xfId="34139"/>
    <cellStyle name="60% - Акцент3 2 14" xfId="3635"/>
    <cellStyle name="60% - Акцент3 2 14 2" xfId="34140"/>
    <cellStyle name="60% - Акцент3 2 15" xfId="3636"/>
    <cellStyle name="60% - Акцент3 2 15 2" xfId="34141"/>
    <cellStyle name="60% - Акцент3 2 16" xfId="3637"/>
    <cellStyle name="60% - Акцент3 2 16 2" xfId="34142"/>
    <cellStyle name="60% - Акцент3 2 17" xfId="3638"/>
    <cellStyle name="60% - Акцент3 2 17 2" xfId="34143"/>
    <cellStyle name="60% - Акцент3 2 18" xfId="3639"/>
    <cellStyle name="60% - Акцент3 2 18 2" xfId="34144"/>
    <cellStyle name="60% - Акцент3 2 19" xfId="3640"/>
    <cellStyle name="60% - Акцент3 2 19 2" xfId="34145"/>
    <cellStyle name="60% - Акцент3 2 2" xfId="3641"/>
    <cellStyle name="60% - Акцент3 2 2 2" xfId="34146"/>
    <cellStyle name="60% - Акцент3 2 2 3" xfId="60407"/>
    <cellStyle name="60% - Акцент3 2 20" xfId="3642"/>
    <cellStyle name="60% - Акцент3 2 20 2" xfId="34147"/>
    <cellStyle name="60% - Акцент3 2 21" xfId="3643"/>
    <cellStyle name="60% - Акцент3 2 21 2" xfId="34148"/>
    <cellStyle name="60% - Акцент3 2 22" xfId="3644"/>
    <cellStyle name="60% - Акцент3 2 22 2" xfId="34149"/>
    <cellStyle name="60% - Акцент3 2 23" xfId="3645"/>
    <cellStyle name="60% - Акцент3 2 23 2" xfId="34150"/>
    <cellStyle name="60% - Акцент3 2 24" xfId="34151"/>
    <cellStyle name="60% - Акцент3 2 25" xfId="60408"/>
    <cellStyle name="60% - Акцент3 2 3" xfId="3646"/>
    <cellStyle name="60% - Акцент3 2 3 2" xfId="34152"/>
    <cellStyle name="60% - Акцент3 2 3 3" xfId="60409"/>
    <cellStyle name="60% - Акцент3 2 4" xfId="3647"/>
    <cellStyle name="60% - Акцент3 2 4 2" xfId="34153"/>
    <cellStyle name="60% - Акцент3 2 4 3" xfId="60410"/>
    <cellStyle name="60% - Акцент3 2 5" xfId="3648"/>
    <cellStyle name="60% - Акцент3 2 5 2" xfId="34154"/>
    <cellStyle name="60% - Акцент3 2 5 3" xfId="60411"/>
    <cellStyle name="60% - Акцент3 2 6" xfId="3649"/>
    <cellStyle name="60% - Акцент3 2 6 2" xfId="34155"/>
    <cellStyle name="60% - Акцент3 2 7" xfId="3650"/>
    <cellStyle name="60% - Акцент3 2 7 2" xfId="34156"/>
    <cellStyle name="60% - Акцент3 2 8" xfId="3651"/>
    <cellStyle name="60% - Акцент3 2 8 2" xfId="34157"/>
    <cellStyle name="60% - Акцент3 2 9" xfId="3652"/>
    <cellStyle name="60% - Акцент3 2 9 2" xfId="34158"/>
    <cellStyle name="60% - Акцент3 3" xfId="3653"/>
    <cellStyle name="60% - Акцент3 3 10" xfId="3654"/>
    <cellStyle name="60% - Акцент3 3 10 2" xfId="34159"/>
    <cellStyle name="60% - Акцент3 3 11" xfId="3655"/>
    <cellStyle name="60% - Акцент3 3 11 2" xfId="34160"/>
    <cellStyle name="60% - Акцент3 3 12" xfId="3656"/>
    <cellStyle name="60% - Акцент3 3 12 2" xfId="34161"/>
    <cellStyle name="60% - Акцент3 3 13" xfId="3657"/>
    <cellStyle name="60% - Акцент3 3 13 2" xfId="34162"/>
    <cellStyle name="60% - Акцент3 3 14" xfId="3658"/>
    <cellStyle name="60% - Акцент3 3 14 2" xfId="34163"/>
    <cellStyle name="60% - Акцент3 3 15" xfId="3659"/>
    <cellStyle name="60% - Акцент3 3 15 2" xfId="34164"/>
    <cellStyle name="60% - Акцент3 3 16" xfId="3660"/>
    <cellStyle name="60% - Акцент3 3 16 2" xfId="34165"/>
    <cellStyle name="60% - Акцент3 3 17" xfId="3661"/>
    <cellStyle name="60% - Акцент3 3 17 2" xfId="34166"/>
    <cellStyle name="60% - Акцент3 3 18" xfId="3662"/>
    <cellStyle name="60% - Акцент3 3 18 2" xfId="34167"/>
    <cellStyle name="60% - Акцент3 3 19" xfId="3663"/>
    <cellStyle name="60% - Акцент3 3 19 2" xfId="34168"/>
    <cellStyle name="60% - Акцент3 3 2" xfId="3664"/>
    <cellStyle name="60% - Акцент3 3 2 2" xfId="34169"/>
    <cellStyle name="60% - Акцент3 3 20" xfId="3665"/>
    <cellStyle name="60% - Акцент3 3 20 2" xfId="34170"/>
    <cellStyle name="60% - Акцент3 3 21" xfId="3666"/>
    <cellStyle name="60% - Акцент3 3 21 2" xfId="34171"/>
    <cellStyle name="60% - Акцент3 3 22" xfId="3667"/>
    <cellStyle name="60% - Акцент3 3 22 2" xfId="34172"/>
    <cellStyle name="60% - Акцент3 3 23" xfId="3668"/>
    <cellStyle name="60% - Акцент3 3 23 2" xfId="34173"/>
    <cellStyle name="60% - Акцент3 3 24" xfId="34174"/>
    <cellStyle name="60% - Акцент3 3 25" xfId="61222"/>
    <cellStyle name="60% - Акцент3 3 3" xfId="3669"/>
    <cellStyle name="60% - Акцент3 3 3 2" xfId="34175"/>
    <cellStyle name="60% - Акцент3 3 4" xfId="3670"/>
    <cellStyle name="60% - Акцент3 3 4 2" xfId="34176"/>
    <cellStyle name="60% - Акцент3 3 5" xfId="3671"/>
    <cellStyle name="60% - Акцент3 3 5 2" xfId="34177"/>
    <cellStyle name="60% - Акцент3 3 6" xfId="3672"/>
    <cellStyle name="60% - Акцент3 3 6 2" xfId="34178"/>
    <cellStyle name="60% - Акцент3 3 7" xfId="3673"/>
    <cellStyle name="60% - Акцент3 3 7 2" xfId="34179"/>
    <cellStyle name="60% - Акцент3 3 8" xfId="3674"/>
    <cellStyle name="60% - Акцент3 3 8 2" xfId="34180"/>
    <cellStyle name="60% - Акцент3 3 9" xfId="3675"/>
    <cellStyle name="60% - Акцент3 3 9 2" xfId="34181"/>
    <cellStyle name="60% - Акцент3 4" xfId="3676"/>
    <cellStyle name="60% - Акцент3 4 10" xfId="3677"/>
    <cellStyle name="60% - Акцент3 4 10 2" xfId="34182"/>
    <cellStyle name="60% - Акцент3 4 11" xfId="3678"/>
    <cellStyle name="60% - Акцент3 4 11 2" xfId="34183"/>
    <cellStyle name="60% - Акцент3 4 12" xfId="3679"/>
    <cellStyle name="60% - Акцент3 4 12 2" xfId="34184"/>
    <cellStyle name="60% - Акцент3 4 13" xfId="3680"/>
    <cellStyle name="60% - Акцент3 4 13 2" xfId="34185"/>
    <cellStyle name="60% - Акцент3 4 14" xfId="3681"/>
    <cellStyle name="60% - Акцент3 4 14 2" xfId="34186"/>
    <cellStyle name="60% - Акцент3 4 15" xfId="3682"/>
    <cellStyle name="60% - Акцент3 4 15 2" xfId="34187"/>
    <cellStyle name="60% - Акцент3 4 16" xfId="3683"/>
    <cellStyle name="60% - Акцент3 4 16 2" xfId="34188"/>
    <cellStyle name="60% - Акцент3 4 17" xfId="3684"/>
    <cellStyle name="60% - Акцент3 4 17 2" xfId="34189"/>
    <cellStyle name="60% - Акцент3 4 18" xfId="3685"/>
    <cellStyle name="60% - Акцент3 4 18 2" xfId="34190"/>
    <cellStyle name="60% - Акцент3 4 19" xfId="3686"/>
    <cellStyle name="60% - Акцент3 4 19 2" xfId="34191"/>
    <cellStyle name="60% - Акцент3 4 2" xfId="3687"/>
    <cellStyle name="60% - Акцент3 4 2 2" xfId="34192"/>
    <cellStyle name="60% - Акцент3 4 20" xfId="3688"/>
    <cellStyle name="60% - Акцент3 4 20 2" xfId="34193"/>
    <cellStyle name="60% - Акцент3 4 21" xfId="3689"/>
    <cellStyle name="60% - Акцент3 4 21 2" xfId="34194"/>
    <cellStyle name="60% - Акцент3 4 22" xfId="3690"/>
    <cellStyle name="60% - Акцент3 4 22 2" xfId="34195"/>
    <cellStyle name="60% - Акцент3 4 23" xfId="3691"/>
    <cellStyle name="60% - Акцент3 4 23 2" xfId="34196"/>
    <cellStyle name="60% - Акцент3 4 24" xfId="34197"/>
    <cellStyle name="60% - Акцент3 4 3" xfId="3692"/>
    <cellStyle name="60% - Акцент3 4 3 2" xfId="34198"/>
    <cellStyle name="60% - Акцент3 4 4" xfId="3693"/>
    <cellStyle name="60% - Акцент3 4 4 2" xfId="34199"/>
    <cellStyle name="60% - Акцент3 4 5" xfId="3694"/>
    <cellStyle name="60% - Акцент3 4 5 2" xfId="34200"/>
    <cellStyle name="60% - Акцент3 4 6" xfId="3695"/>
    <cellStyle name="60% - Акцент3 4 6 2" xfId="34201"/>
    <cellStyle name="60% - Акцент3 4 7" xfId="3696"/>
    <cellStyle name="60% - Акцент3 4 7 2" xfId="34202"/>
    <cellStyle name="60% - Акцент3 4 8" xfId="3697"/>
    <cellStyle name="60% - Акцент3 4 8 2" xfId="34203"/>
    <cellStyle name="60% - Акцент3 4 9" xfId="3698"/>
    <cellStyle name="60% - Акцент3 4 9 2" xfId="34204"/>
    <cellStyle name="60% - Акцент3 5" xfId="3699"/>
    <cellStyle name="60% - Акцент3 5 2" xfId="34205"/>
    <cellStyle name="60% - Акцент3 6" xfId="3700"/>
    <cellStyle name="60% - Акцент3 6 2" xfId="34206"/>
    <cellStyle name="60% - Акцент3 7" xfId="3701"/>
    <cellStyle name="60% - Акцент4 2" xfId="3702"/>
    <cellStyle name="60% - Акцент4 2 10" xfId="3703"/>
    <cellStyle name="60% - Акцент4 2 10 2" xfId="34207"/>
    <cellStyle name="60% - Акцент4 2 11" xfId="3704"/>
    <cellStyle name="60% - Акцент4 2 11 2" xfId="34208"/>
    <cellStyle name="60% - Акцент4 2 12" xfId="3705"/>
    <cellStyle name="60% - Акцент4 2 12 2" xfId="34209"/>
    <cellStyle name="60% - Акцент4 2 13" xfId="3706"/>
    <cellStyle name="60% - Акцент4 2 13 2" xfId="34210"/>
    <cellStyle name="60% - Акцент4 2 14" xfId="3707"/>
    <cellStyle name="60% - Акцент4 2 14 2" xfId="34211"/>
    <cellStyle name="60% - Акцент4 2 15" xfId="3708"/>
    <cellStyle name="60% - Акцент4 2 15 2" xfId="34212"/>
    <cellStyle name="60% - Акцент4 2 16" xfId="3709"/>
    <cellStyle name="60% - Акцент4 2 16 2" xfId="34213"/>
    <cellStyle name="60% - Акцент4 2 17" xfId="3710"/>
    <cellStyle name="60% - Акцент4 2 17 2" xfId="34214"/>
    <cellStyle name="60% - Акцент4 2 18" xfId="3711"/>
    <cellStyle name="60% - Акцент4 2 18 2" xfId="34215"/>
    <cellStyle name="60% - Акцент4 2 19" xfId="3712"/>
    <cellStyle name="60% - Акцент4 2 19 2" xfId="34216"/>
    <cellStyle name="60% - Акцент4 2 2" xfId="3713"/>
    <cellStyle name="60% - Акцент4 2 2 2" xfId="34217"/>
    <cellStyle name="60% - Акцент4 2 2 3" xfId="60412"/>
    <cellStyle name="60% - Акцент4 2 20" xfId="3714"/>
    <cellStyle name="60% - Акцент4 2 20 2" xfId="34218"/>
    <cellStyle name="60% - Акцент4 2 21" xfId="3715"/>
    <cellStyle name="60% - Акцент4 2 21 2" xfId="34219"/>
    <cellStyle name="60% - Акцент4 2 22" xfId="3716"/>
    <cellStyle name="60% - Акцент4 2 22 2" xfId="34220"/>
    <cellStyle name="60% - Акцент4 2 23" xfId="3717"/>
    <cellStyle name="60% - Акцент4 2 23 2" xfId="34221"/>
    <cellStyle name="60% - Акцент4 2 24" xfId="34222"/>
    <cellStyle name="60% - Акцент4 2 25" xfId="60413"/>
    <cellStyle name="60% - Акцент4 2 3" xfId="3718"/>
    <cellStyle name="60% - Акцент4 2 3 2" xfId="34223"/>
    <cellStyle name="60% - Акцент4 2 3 3" xfId="60414"/>
    <cellStyle name="60% - Акцент4 2 4" xfId="3719"/>
    <cellStyle name="60% - Акцент4 2 4 2" xfId="34224"/>
    <cellStyle name="60% - Акцент4 2 4 3" xfId="60415"/>
    <cellStyle name="60% - Акцент4 2 5" xfId="3720"/>
    <cellStyle name="60% - Акцент4 2 5 2" xfId="34225"/>
    <cellStyle name="60% - Акцент4 2 5 3" xfId="60416"/>
    <cellStyle name="60% - Акцент4 2 6" xfId="3721"/>
    <cellStyle name="60% - Акцент4 2 6 2" xfId="34226"/>
    <cellStyle name="60% - Акцент4 2 7" xfId="3722"/>
    <cellStyle name="60% - Акцент4 2 7 2" xfId="34227"/>
    <cellStyle name="60% - Акцент4 2 8" xfId="3723"/>
    <cellStyle name="60% - Акцент4 2 8 2" xfId="34228"/>
    <cellStyle name="60% - Акцент4 2 9" xfId="3724"/>
    <cellStyle name="60% - Акцент4 2 9 2" xfId="34229"/>
    <cellStyle name="60% - Акцент4 3" xfId="3725"/>
    <cellStyle name="60% - Акцент4 3 10" xfId="3726"/>
    <cellStyle name="60% - Акцент4 3 10 2" xfId="34230"/>
    <cellStyle name="60% - Акцент4 3 11" xfId="3727"/>
    <cellStyle name="60% - Акцент4 3 11 2" xfId="34231"/>
    <cellStyle name="60% - Акцент4 3 12" xfId="3728"/>
    <cellStyle name="60% - Акцент4 3 12 2" xfId="34232"/>
    <cellStyle name="60% - Акцент4 3 13" xfId="3729"/>
    <cellStyle name="60% - Акцент4 3 13 2" xfId="34233"/>
    <cellStyle name="60% - Акцент4 3 14" xfId="3730"/>
    <cellStyle name="60% - Акцент4 3 14 2" xfId="34234"/>
    <cellStyle name="60% - Акцент4 3 15" xfId="3731"/>
    <cellStyle name="60% - Акцент4 3 15 2" xfId="34235"/>
    <cellStyle name="60% - Акцент4 3 16" xfId="3732"/>
    <cellStyle name="60% - Акцент4 3 16 2" xfId="34236"/>
    <cellStyle name="60% - Акцент4 3 17" xfId="3733"/>
    <cellStyle name="60% - Акцент4 3 17 2" xfId="34237"/>
    <cellStyle name="60% - Акцент4 3 18" xfId="3734"/>
    <cellStyle name="60% - Акцент4 3 18 2" xfId="34238"/>
    <cellStyle name="60% - Акцент4 3 19" xfId="3735"/>
    <cellStyle name="60% - Акцент4 3 19 2" xfId="34239"/>
    <cellStyle name="60% - Акцент4 3 2" xfId="3736"/>
    <cellStyle name="60% - Акцент4 3 2 2" xfId="34240"/>
    <cellStyle name="60% - Акцент4 3 20" xfId="3737"/>
    <cellStyle name="60% - Акцент4 3 20 2" xfId="34241"/>
    <cellStyle name="60% - Акцент4 3 21" xfId="3738"/>
    <cellStyle name="60% - Акцент4 3 21 2" xfId="34242"/>
    <cellStyle name="60% - Акцент4 3 22" xfId="3739"/>
    <cellStyle name="60% - Акцент4 3 22 2" xfId="34243"/>
    <cellStyle name="60% - Акцент4 3 23" xfId="3740"/>
    <cellStyle name="60% - Акцент4 3 23 2" xfId="34244"/>
    <cellStyle name="60% - Акцент4 3 24" xfId="34245"/>
    <cellStyle name="60% - Акцент4 3 25" xfId="61223"/>
    <cellStyle name="60% - Акцент4 3 3" xfId="3741"/>
    <cellStyle name="60% - Акцент4 3 3 2" xfId="34246"/>
    <cellStyle name="60% - Акцент4 3 4" xfId="3742"/>
    <cellStyle name="60% - Акцент4 3 4 2" xfId="34247"/>
    <cellStyle name="60% - Акцент4 3 5" xfId="3743"/>
    <cellStyle name="60% - Акцент4 3 5 2" xfId="34248"/>
    <cellStyle name="60% - Акцент4 3 6" xfId="3744"/>
    <cellStyle name="60% - Акцент4 3 6 2" xfId="34249"/>
    <cellStyle name="60% - Акцент4 3 7" xfId="3745"/>
    <cellStyle name="60% - Акцент4 3 7 2" xfId="34250"/>
    <cellStyle name="60% - Акцент4 3 8" xfId="3746"/>
    <cellStyle name="60% - Акцент4 3 8 2" xfId="34251"/>
    <cellStyle name="60% - Акцент4 3 9" xfId="3747"/>
    <cellStyle name="60% - Акцент4 3 9 2" xfId="34252"/>
    <cellStyle name="60% - Акцент4 4" xfId="3748"/>
    <cellStyle name="60% - Акцент4 4 10" xfId="3749"/>
    <cellStyle name="60% - Акцент4 4 10 2" xfId="34253"/>
    <cellStyle name="60% - Акцент4 4 11" xfId="3750"/>
    <cellStyle name="60% - Акцент4 4 11 2" xfId="34254"/>
    <cellStyle name="60% - Акцент4 4 12" xfId="3751"/>
    <cellStyle name="60% - Акцент4 4 12 2" xfId="34255"/>
    <cellStyle name="60% - Акцент4 4 13" xfId="3752"/>
    <cellStyle name="60% - Акцент4 4 13 2" xfId="34256"/>
    <cellStyle name="60% - Акцент4 4 14" xfId="3753"/>
    <cellStyle name="60% - Акцент4 4 14 2" xfId="34257"/>
    <cellStyle name="60% - Акцент4 4 15" xfId="3754"/>
    <cellStyle name="60% - Акцент4 4 15 2" xfId="34258"/>
    <cellStyle name="60% - Акцент4 4 16" xfId="3755"/>
    <cellStyle name="60% - Акцент4 4 16 2" xfId="34259"/>
    <cellStyle name="60% - Акцент4 4 17" xfId="3756"/>
    <cellStyle name="60% - Акцент4 4 17 2" xfId="34260"/>
    <cellStyle name="60% - Акцент4 4 18" xfId="3757"/>
    <cellStyle name="60% - Акцент4 4 18 2" xfId="34261"/>
    <cellStyle name="60% - Акцент4 4 19" xfId="3758"/>
    <cellStyle name="60% - Акцент4 4 19 2" xfId="34262"/>
    <cellStyle name="60% - Акцент4 4 2" xfId="3759"/>
    <cellStyle name="60% - Акцент4 4 2 2" xfId="34263"/>
    <cellStyle name="60% - Акцент4 4 20" xfId="3760"/>
    <cellStyle name="60% - Акцент4 4 20 2" xfId="34264"/>
    <cellStyle name="60% - Акцент4 4 21" xfId="3761"/>
    <cellStyle name="60% - Акцент4 4 21 2" xfId="34265"/>
    <cellStyle name="60% - Акцент4 4 22" xfId="3762"/>
    <cellStyle name="60% - Акцент4 4 22 2" xfId="34266"/>
    <cellStyle name="60% - Акцент4 4 23" xfId="3763"/>
    <cellStyle name="60% - Акцент4 4 23 2" xfId="34267"/>
    <cellStyle name="60% - Акцент4 4 24" xfId="34268"/>
    <cellStyle name="60% - Акцент4 4 3" xfId="3764"/>
    <cellStyle name="60% - Акцент4 4 3 2" xfId="34269"/>
    <cellStyle name="60% - Акцент4 4 4" xfId="3765"/>
    <cellStyle name="60% - Акцент4 4 4 2" xfId="34270"/>
    <cellStyle name="60% - Акцент4 4 5" xfId="3766"/>
    <cellStyle name="60% - Акцент4 4 5 2" xfId="34271"/>
    <cellStyle name="60% - Акцент4 4 6" xfId="3767"/>
    <cellStyle name="60% - Акцент4 4 6 2" xfId="34272"/>
    <cellStyle name="60% - Акцент4 4 7" xfId="3768"/>
    <cellStyle name="60% - Акцент4 4 7 2" xfId="34273"/>
    <cellStyle name="60% - Акцент4 4 8" xfId="3769"/>
    <cellStyle name="60% - Акцент4 4 8 2" xfId="34274"/>
    <cellStyle name="60% - Акцент4 4 9" xfId="3770"/>
    <cellStyle name="60% - Акцент4 4 9 2" xfId="34275"/>
    <cellStyle name="60% - Акцент4 5" xfId="3771"/>
    <cellStyle name="60% - Акцент4 5 2" xfId="34276"/>
    <cellStyle name="60% - Акцент4 6" xfId="3772"/>
    <cellStyle name="60% - Акцент4 6 2" xfId="34277"/>
    <cellStyle name="60% - Акцент4 7" xfId="3773"/>
    <cellStyle name="60% - Акцент5 2" xfId="3774"/>
    <cellStyle name="60% - Акцент5 2 10" xfId="3775"/>
    <cellStyle name="60% - Акцент5 2 10 2" xfId="34278"/>
    <cellStyle name="60% - Акцент5 2 11" xfId="3776"/>
    <cellStyle name="60% - Акцент5 2 11 2" xfId="34279"/>
    <cellStyle name="60% - Акцент5 2 12" xfId="3777"/>
    <cellStyle name="60% - Акцент5 2 12 2" xfId="34280"/>
    <cellStyle name="60% - Акцент5 2 13" xfId="3778"/>
    <cellStyle name="60% - Акцент5 2 13 2" xfId="34281"/>
    <cellStyle name="60% - Акцент5 2 14" xfId="3779"/>
    <cellStyle name="60% - Акцент5 2 14 2" xfId="34282"/>
    <cellStyle name="60% - Акцент5 2 15" xfId="3780"/>
    <cellStyle name="60% - Акцент5 2 15 2" xfId="34283"/>
    <cellStyle name="60% - Акцент5 2 16" xfId="3781"/>
    <cellStyle name="60% - Акцент5 2 16 2" xfId="34284"/>
    <cellStyle name="60% - Акцент5 2 17" xfId="3782"/>
    <cellStyle name="60% - Акцент5 2 17 2" xfId="34285"/>
    <cellStyle name="60% - Акцент5 2 18" xfId="3783"/>
    <cellStyle name="60% - Акцент5 2 18 2" xfId="34286"/>
    <cellStyle name="60% - Акцент5 2 19" xfId="3784"/>
    <cellStyle name="60% - Акцент5 2 19 2" xfId="34287"/>
    <cellStyle name="60% - Акцент5 2 2" xfId="3785"/>
    <cellStyle name="60% - Акцент5 2 2 2" xfId="34288"/>
    <cellStyle name="60% - Акцент5 2 2 3" xfId="60417"/>
    <cellStyle name="60% - Акцент5 2 20" xfId="3786"/>
    <cellStyle name="60% - Акцент5 2 20 2" xfId="34289"/>
    <cellStyle name="60% - Акцент5 2 21" xfId="3787"/>
    <cellStyle name="60% - Акцент5 2 21 2" xfId="34290"/>
    <cellStyle name="60% - Акцент5 2 22" xfId="3788"/>
    <cellStyle name="60% - Акцент5 2 22 2" xfId="34291"/>
    <cellStyle name="60% - Акцент5 2 23" xfId="3789"/>
    <cellStyle name="60% - Акцент5 2 23 2" xfId="34292"/>
    <cellStyle name="60% - Акцент5 2 24" xfId="34293"/>
    <cellStyle name="60% - Акцент5 2 25" xfId="60418"/>
    <cellStyle name="60% - Акцент5 2 3" xfId="3790"/>
    <cellStyle name="60% - Акцент5 2 3 2" xfId="34294"/>
    <cellStyle name="60% - Акцент5 2 3 3" xfId="60419"/>
    <cellStyle name="60% - Акцент5 2 4" xfId="3791"/>
    <cellStyle name="60% - Акцент5 2 4 2" xfId="34295"/>
    <cellStyle name="60% - Акцент5 2 4 3" xfId="60420"/>
    <cellStyle name="60% - Акцент5 2 5" xfId="3792"/>
    <cellStyle name="60% - Акцент5 2 5 2" xfId="34296"/>
    <cellStyle name="60% - Акцент5 2 5 3" xfId="60421"/>
    <cellStyle name="60% - Акцент5 2 6" xfId="3793"/>
    <cellStyle name="60% - Акцент5 2 6 2" xfId="34297"/>
    <cellStyle name="60% - Акцент5 2 7" xfId="3794"/>
    <cellStyle name="60% - Акцент5 2 7 2" xfId="34298"/>
    <cellStyle name="60% - Акцент5 2 8" xfId="3795"/>
    <cellStyle name="60% - Акцент5 2 8 2" xfId="34299"/>
    <cellStyle name="60% - Акцент5 2 9" xfId="3796"/>
    <cellStyle name="60% - Акцент5 2 9 2" xfId="34300"/>
    <cellStyle name="60% - Акцент5 3" xfId="3797"/>
    <cellStyle name="60% - Акцент5 3 10" xfId="3798"/>
    <cellStyle name="60% - Акцент5 3 10 2" xfId="34301"/>
    <cellStyle name="60% - Акцент5 3 11" xfId="3799"/>
    <cellStyle name="60% - Акцент5 3 11 2" xfId="34302"/>
    <cellStyle name="60% - Акцент5 3 12" xfId="3800"/>
    <cellStyle name="60% - Акцент5 3 12 2" xfId="34303"/>
    <cellStyle name="60% - Акцент5 3 13" xfId="3801"/>
    <cellStyle name="60% - Акцент5 3 13 2" xfId="34304"/>
    <cellStyle name="60% - Акцент5 3 14" xfId="3802"/>
    <cellStyle name="60% - Акцент5 3 14 2" xfId="34305"/>
    <cellStyle name="60% - Акцент5 3 15" xfId="3803"/>
    <cellStyle name="60% - Акцент5 3 15 2" xfId="34306"/>
    <cellStyle name="60% - Акцент5 3 16" xfId="3804"/>
    <cellStyle name="60% - Акцент5 3 16 2" xfId="34307"/>
    <cellStyle name="60% - Акцент5 3 17" xfId="3805"/>
    <cellStyle name="60% - Акцент5 3 17 2" xfId="34308"/>
    <cellStyle name="60% - Акцент5 3 18" xfId="3806"/>
    <cellStyle name="60% - Акцент5 3 18 2" xfId="34309"/>
    <cellStyle name="60% - Акцент5 3 19" xfId="3807"/>
    <cellStyle name="60% - Акцент5 3 19 2" xfId="34310"/>
    <cellStyle name="60% - Акцент5 3 2" xfId="3808"/>
    <cellStyle name="60% - Акцент5 3 2 2" xfId="34311"/>
    <cellStyle name="60% - Акцент5 3 20" xfId="3809"/>
    <cellStyle name="60% - Акцент5 3 20 2" xfId="34312"/>
    <cellStyle name="60% - Акцент5 3 21" xfId="3810"/>
    <cellStyle name="60% - Акцент5 3 21 2" xfId="34313"/>
    <cellStyle name="60% - Акцент5 3 22" xfId="3811"/>
    <cellStyle name="60% - Акцент5 3 22 2" xfId="34314"/>
    <cellStyle name="60% - Акцент5 3 23" xfId="3812"/>
    <cellStyle name="60% - Акцент5 3 23 2" xfId="34315"/>
    <cellStyle name="60% - Акцент5 3 24" xfId="34316"/>
    <cellStyle name="60% - Акцент5 3 25" xfId="61224"/>
    <cellStyle name="60% - Акцент5 3 3" xfId="3813"/>
    <cellStyle name="60% - Акцент5 3 3 2" xfId="34317"/>
    <cellStyle name="60% - Акцент5 3 4" xfId="3814"/>
    <cellStyle name="60% - Акцент5 3 4 2" xfId="34318"/>
    <cellStyle name="60% - Акцент5 3 5" xfId="3815"/>
    <cellStyle name="60% - Акцент5 3 5 2" xfId="34319"/>
    <cellStyle name="60% - Акцент5 3 6" xfId="3816"/>
    <cellStyle name="60% - Акцент5 3 6 2" xfId="34320"/>
    <cellStyle name="60% - Акцент5 3 7" xfId="3817"/>
    <cellStyle name="60% - Акцент5 3 7 2" xfId="34321"/>
    <cellStyle name="60% - Акцент5 3 8" xfId="3818"/>
    <cellStyle name="60% - Акцент5 3 8 2" xfId="34322"/>
    <cellStyle name="60% - Акцент5 3 9" xfId="3819"/>
    <cellStyle name="60% - Акцент5 3 9 2" xfId="34323"/>
    <cellStyle name="60% - Акцент5 4" xfId="3820"/>
    <cellStyle name="60% - Акцент5 4 2" xfId="34324"/>
    <cellStyle name="60% - Акцент5 5" xfId="3821"/>
    <cellStyle name="60% - Акцент5 5 2" xfId="34325"/>
    <cellStyle name="60% - Акцент5 6" xfId="3822"/>
    <cellStyle name="60% - Акцент5 6 2" xfId="34326"/>
    <cellStyle name="60% - Акцент5 7" xfId="3823"/>
    <cellStyle name="60% - Акцент6 2" xfId="3824"/>
    <cellStyle name="60% - Акцент6 2 10" xfId="3825"/>
    <cellStyle name="60% - Акцент6 2 10 2" xfId="34327"/>
    <cellStyle name="60% - Акцент6 2 11" xfId="3826"/>
    <cellStyle name="60% - Акцент6 2 11 2" xfId="34328"/>
    <cellStyle name="60% - Акцент6 2 12" xfId="3827"/>
    <cellStyle name="60% - Акцент6 2 12 2" xfId="34329"/>
    <cellStyle name="60% - Акцент6 2 13" xfId="3828"/>
    <cellStyle name="60% - Акцент6 2 13 2" xfId="34330"/>
    <cellStyle name="60% - Акцент6 2 14" xfId="3829"/>
    <cellStyle name="60% - Акцент6 2 14 2" xfId="34331"/>
    <cellStyle name="60% - Акцент6 2 15" xfId="3830"/>
    <cellStyle name="60% - Акцент6 2 15 2" xfId="34332"/>
    <cellStyle name="60% - Акцент6 2 16" xfId="3831"/>
    <cellStyle name="60% - Акцент6 2 16 2" xfId="34333"/>
    <cellStyle name="60% - Акцент6 2 17" xfId="3832"/>
    <cellStyle name="60% - Акцент6 2 17 2" xfId="34334"/>
    <cellStyle name="60% - Акцент6 2 18" xfId="3833"/>
    <cellStyle name="60% - Акцент6 2 18 2" xfId="34335"/>
    <cellStyle name="60% - Акцент6 2 19" xfId="3834"/>
    <cellStyle name="60% - Акцент6 2 19 2" xfId="34336"/>
    <cellStyle name="60% - Акцент6 2 2" xfId="3835"/>
    <cellStyle name="60% - Акцент6 2 2 2" xfId="34337"/>
    <cellStyle name="60% - Акцент6 2 2 3" xfId="60422"/>
    <cellStyle name="60% - Акцент6 2 20" xfId="3836"/>
    <cellStyle name="60% - Акцент6 2 20 2" xfId="34338"/>
    <cellStyle name="60% - Акцент6 2 21" xfId="3837"/>
    <cellStyle name="60% - Акцент6 2 21 2" xfId="34339"/>
    <cellStyle name="60% - Акцент6 2 22" xfId="3838"/>
    <cellStyle name="60% - Акцент6 2 22 2" xfId="34340"/>
    <cellStyle name="60% - Акцент6 2 23" xfId="3839"/>
    <cellStyle name="60% - Акцент6 2 23 2" xfId="34341"/>
    <cellStyle name="60% - Акцент6 2 24" xfId="34342"/>
    <cellStyle name="60% - Акцент6 2 25" xfId="60423"/>
    <cellStyle name="60% - Акцент6 2 3" xfId="3840"/>
    <cellStyle name="60% - Акцент6 2 3 2" xfId="34343"/>
    <cellStyle name="60% - Акцент6 2 3 3" xfId="60424"/>
    <cellStyle name="60% - Акцент6 2 4" xfId="3841"/>
    <cellStyle name="60% - Акцент6 2 4 2" xfId="34344"/>
    <cellStyle name="60% - Акцент6 2 4 3" xfId="60425"/>
    <cellStyle name="60% - Акцент6 2 5" xfId="3842"/>
    <cellStyle name="60% - Акцент6 2 5 2" xfId="34345"/>
    <cellStyle name="60% - Акцент6 2 5 3" xfId="60426"/>
    <cellStyle name="60% - Акцент6 2 6" xfId="3843"/>
    <cellStyle name="60% - Акцент6 2 6 2" xfId="34346"/>
    <cellStyle name="60% - Акцент6 2 7" xfId="3844"/>
    <cellStyle name="60% - Акцент6 2 7 2" xfId="34347"/>
    <cellStyle name="60% - Акцент6 2 8" xfId="3845"/>
    <cellStyle name="60% - Акцент6 2 8 2" xfId="34348"/>
    <cellStyle name="60% - Акцент6 2 9" xfId="3846"/>
    <cellStyle name="60% - Акцент6 2 9 2" xfId="34349"/>
    <cellStyle name="60% - Акцент6 3" xfId="3847"/>
    <cellStyle name="60% - Акцент6 3 10" xfId="3848"/>
    <cellStyle name="60% - Акцент6 3 10 2" xfId="34350"/>
    <cellStyle name="60% - Акцент6 3 11" xfId="3849"/>
    <cellStyle name="60% - Акцент6 3 11 2" xfId="34351"/>
    <cellStyle name="60% - Акцент6 3 12" xfId="3850"/>
    <cellStyle name="60% - Акцент6 3 12 2" xfId="34352"/>
    <cellStyle name="60% - Акцент6 3 13" xfId="3851"/>
    <cellStyle name="60% - Акцент6 3 13 2" xfId="34353"/>
    <cellStyle name="60% - Акцент6 3 14" xfId="3852"/>
    <cellStyle name="60% - Акцент6 3 14 2" xfId="34354"/>
    <cellStyle name="60% - Акцент6 3 15" xfId="3853"/>
    <cellStyle name="60% - Акцент6 3 15 2" xfId="34355"/>
    <cellStyle name="60% - Акцент6 3 16" xfId="3854"/>
    <cellStyle name="60% - Акцент6 3 16 2" xfId="34356"/>
    <cellStyle name="60% - Акцент6 3 17" xfId="3855"/>
    <cellStyle name="60% - Акцент6 3 17 2" xfId="34357"/>
    <cellStyle name="60% - Акцент6 3 18" xfId="3856"/>
    <cellStyle name="60% - Акцент6 3 18 2" xfId="34358"/>
    <cellStyle name="60% - Акцент6 3 19" xfId="3857"/>
    <cellStyle name="60% - Акцент6 3 19 2" xfId="34359"/>
    <cellStyle name="60% - Акцент6 3 2" xfId="3858"/>
    <cellStyle name="60% - Акцент6 3 2 2" xfId="34360"/>
    <cellStyle name="60% - Акцент6 3 20" xfId="3859"/>
    <cellStyle name="60% - Акцент6 3 20 2" xfId="34361"/>
    <cellStyle name="60% - Акцент6 3 21" xfId="3860"/>
    <cellStyle name="60% - Акцент6 3 21 2" xfId="34362"/>
    <cellStyle name="60% - Акцент6 3 22" xfId="3861"/>
    <cellStyle name="60% - Акцент6 3 22 2" xfId="34363"/>
    <cellStyle name="60% - Акцент6 3 23" xfId="3862"/>
    <cellStyle name="60% - Акцент6 3 23 2" xfId="34364"/>
    <cellStyle name="60% - Акцент6 3 24" xfId="34365"/>
    <cellStyle name="60% - Акцент6 3 25" xfId="61225"/>
    <cellStyle name="60% - Акцент6 3 3" xfId="3863"/>
    <cellStyle name="60% - Акцент6 3 3 2" xfId="34366"/>
    <cellStyle name="60% - Акцент6 3 4" xfId="3864"/>
    <cellStyle name="60% - Акцент6 3 4 2" xfId="34367"/>
    <cellStyle name="60% - Акцент6 3 5" xfId="3865"/>
    <cellStyle name="60% - Акцент6 3 5 2" xfId="34368"/>
    <cellStyle name="60% - Акцент6 3 6" xfId="3866"/>
    <cellStyle name="60% - Акцент6 3 6 2" xfId="34369"/>
    <cellStyle name="60% - Акцент6 3 7" xfId="3867"/>
    <cellStyle name="60% - Акцент6 3 7 2" xfId="34370"/>
    <cellStyle name="60% - Акцент6 3 8" xfId="3868"/>
    <cellStyle name="60% - Акцент6 3 8 2" xfId="34371"/>
    <cellStyle name="60% - Акцент6 3 9" xfId="3869"/>
    <cellStyle name="60% - Акцент6 3 9 2" xfId="34372"/>
    <cellStyle name="60% - Акцент6 4" xfId="3870"/>
    <cellStyle name="60% - Акцент6 4 10" xfId="3871"/>
    <cellStyle name="60% - Акцент6 4 10 2" xfId="34373"/>
    <cellStyle name="60% - Акцент6 4 11" xfId="3872"/>
    <cellStyle name="60% - Акцент6 4 11 2" xfId="34374"/>
    <cellStyle name="60% - Акцент6 4 12" xfId="3873"/>
    <cellStyle name="60% - Акцент6 4 12 2" xfId="34375"/>
    <cellStyle name="60% - Акцент6 4 13" xfId="3874"/>
    <cellStyle name="60% - Акцент6 4 13 2" xfId="34376"/>
    <cellStyle name="60% - Акцент6 4 14" xfId="3875"/>
    <cellStyle name="60% - Акцент6 4 14 2" xfId="34377"/>
    <cellStyle name="60% - Акцент6 4 15" xfId="3876"/>
    <cellStyle name="60% - Акцент6 4 15 2" xfId="34378"/>
    <cellStyle name="60% - Акцент6 4 16" xfId="3877"/>
    <cellStyle name="60% - Акцент6 4 16 2" xfId="34379"/>
    <cellStyle name="60% - Акцент6 4 17" xfId="3878"/>
    <cellStyle name="60% - Акцент6 4 17 2" xfId="34380"/>
    <cellStyle name="60% - Акцент6 4 18" xfId="3879"/>
    <cellStyle name="60% - Акцент6 4 18 2" xfId="34381"/>
    <cellStyle name="60% - Акцент6 4 19" xfId="3880"/>
    <cellStyle name="60% - Акцент6 4 19 2" xfId="34382"/>
    <cellStyle name="60% - Акцент6 4 2" xfId="3881"/>
    <cellStyle name="60% - Акцент6 4 2 2" xfId="34383"/>
    <cellStyle name="60% - Акцент6 4 20" xfId="3882"/>
    <cellStyle name="60% - Акцент6 4 20 2" xfId="34384"/>
    <cellStyle name="60% - Акцент6 4 21" xfId="3883"/>
    <cellStyle name="60% - Акцент6 4 21 2" xfId="34385"/>
    <cellStyle name="60% - Акцент6 4 22" xfId="3884"/>
    <cellStyle name="60% - Акцент6 4 22 2" xfId="34386"/>
    <cellStyle name="60% - Акцент6 4 23" xfId="3885"/>
    <cellStyle name="60% - Акцент6 4 23 2" xfId="34387"/>
    <cellStyle name="60% - Акцент6 4 24" xfId="34388"/>
    <cellStyle name="60% - Акцент6 4 3" xfId="3886"/>
    <cellStyle name="60% - Акцент6 4 3 2" xfId="34389"/>
    <cellStyle name="60% - Акцент6 4 4" xfId="3887"/>
    <cellStyle name="60% - Акцент6 4 4 2" xfId="34390"/>
    <cellStyle name="60% - Акцент6 4 5" xfId="3888"/>
    <cellStyle name="60% - Акцент6 4 5 2" xfId="34391"/>
    <cellStyle name="60% - Акцент6 4 6" xfId="3889"/>
    <cellStyle name="60% - Акцент6 4 6 2" xfId="34392"/>
    <cellStyle name="60% - Акцент6 4 7" xfId="3890"/>
    <cellStyle name="60% - Акцент6 4 7 2" xfId="34393"/>
    <cellStyle name="60% - Акцент6 4 8" xfId="3891"/>
    <cellStyle name="60% - Акцент6 4 8 2" xfId="34394"/>
    <cellStyle name="60% - Акцент6 4 9" xfId="3892"/>
    <cellStyle name="60% - Акцент6 4 9 2" xfId="34395"/>
    <cellStyle name="60% - Акцент6 5" xfId="3893"/>
    <cellStyle name="60% - Акцент6 5 2" xfId="34396"/>
    <cellStyle name="60% - Акцент6 6" xfId="3894"/>
    <cellStyle name="60% - Акцент6 6 2" xfId="34397"/>
    <cellStyle name="60% - Акцент6 7" xfId="3895"/>
    <cellStyle name="Accent1 - 20%" xfId="60427"/>
    <cellStyle name="Accent1 - 40%" xfId="60428"/>
    <cellStyle name="Accent1 - 60%" xfId="60429"/>
    <cellStyle name="Accent1 10" xfId="3896"/>
    <cellStyle name="Accent1 10 2" xfId="34398"/>
    <cellStyle name="Accent1 11" xfId="3897"/>
    <cellStyle name="Accent1 11 2" xfId="34399"/>
    <cellStyle name="Accent1 12" xfId="3898"/>
    <cellStyle name="Accent1 12 2" xfId="34400"/>
    <cellStyle name="Accent1 13" xfId="3899"/>
    <cellStyle name="Accent1 13 2" xfId="34401"/>
    <cellStyle name="Accent1 2" xfId="3900"/>
    <cellStyle name="Accent1 2 2" xfId="34402"/>
    <cellStyle name="Accent1 3" xfId="3901"/>
    <cellStyle name="Accent1 3 2" xfId="34403"/>
    <cellStyle name="Accent1 4" xfId="3902"/>
    <cellStyle name="Accent1 4 2" xfId="34404"/>
    <cellStyle name="Accent1 5" xfId="3903"/>
    <cellStyle name="Accent1 5 2" xfId="34405"/>
    <cellStyle name="Accent1 6" xfId="3904"/>
    <cellStyle name="Accent1 6 2" xfId="34406"/>
    <cellStyle name="Accent1 7" xfId="3905"/>
    <cellStyle name="Accent1 7 2" xfId="34407"/>
    <cellStyle name="Accent1 8" xfId="3906"/>
    <cellStyle name="Accent1 8 2" xfId="34408"/>
    <cellStyle name="Accent1 9" xfId="3907"/>
    <cellStyle name="Accent1 9 2" xfId="34409"/>
    <cellStyle name="Accent2 - 20%" xfId="60430"/>
    <cellStyle name="Accent2 - 40%" xfId="60431"/>
    <cellStyle name="Accent2 - 60%" xfId="60432"/>
    <cellStyle name="Accent2 10" xfId="3908"/>
    <cellStyle name="Accent2 10 2" xfId="34410"/>
    <cellStyle name="Accent2 11" xfId="3909"/>
    <cellStyle name="Accent2 11 2" xfId="34411"/>
    <cellStyle name="Accent2 12" xfId="3910"/>
    <cellStyle name="Accent2 12 2" xfId="34412"/>
    <cellStyle name="Accent2 13" xfId="3911"/>
    <cellStyle name="Accent2 13 2" xfId="34413"/>
    <cellStyle name="Accent2 2" xfId="3912"/>
    <cellStyle name="Accent2 2 2" xfId="34414"/>
    <cellStyle name="Accent2 3" xfId="3913"/>
    <cellStyle name="Accent2 3 2" xfId="34415"/>
    <cellStyle name="Accent2 4" xfId="3914"/>
    <cellStyle name="Accent2 4 2" xfId="34416"/>
    <cellStyle name="Accent2 5" xfId="3915"/>
    <cellStyle name="Accent2 5 2" xfId="34417"/>
    <cellStyle name="Accent2 6" xfId="3916"/>
    <cellStyle name="Accent2 6 2" xfId="34418"/>
    <cellStyle name="Accent2 7" xfId="3917"/>
    <cellStyle name="Accent2 7 2" xfId="34419"/>
    <cellStyle name="Accent2 8" xfId="3918"/>
    <cellStyle name="Accent2 8 2" xfId="34420"/>
    <cellStyle name="Accent2 9" xfId="3919"/>
    <cellStyle name="Accent2 9 2" xfId="34421"/>
    <cellStyle name="Accent3 - 20%" xfId="60433"/>
    <cellStyle name="Accent3 - 40%" xfId="60434"/>
    <cellStyle name="Accent3 - 60%" xfId="60435"/>
    <cellStyle name="Accent3 10" xfId="3920"/>
    <cellStyle name="Accent3 10 2" xfId="34422"/>
    <cellStyle name="Accent3 11" xfId="3921"/>
    <cellStyle name="Accent3 11 2" xfId="34423"/>
    <cellStyle name="Accent3 12" xfId="3922"/>
    <cellStyle name="Accent3 12 2" xfId="34424"/>
    <cellStyle name="Accent3 13" xfId="3923"/>
    <cellStyle name="Accent3 13 2" xfId="34425"/>
    <cellStyle name="Accent3 2" xfId="3924"/>
    <cellStyle name="Accent3 2 2" xfId="34426"/>
    <cellStyle name="Accent3 3" xfId="3925"/>
    <cellStyle name="Accent3 3 2" xfId="34427"/>
    <cellStyle name="Accent3 4" xfId="3926"/>
    <cellStyle name="Accent3 4 2" xfId="34428"/>
    <cellStyle name="Accent3 5" xfId="3927"/>
    <cellStyle name="Accent3 5 2" xfId="34429"/>
    <cellStyle name="Accent3 6" xfId="3928"/>
    <cellStyle name="Accent3 6 2" xfId="34430"/>
    <cellStyle name="Accent3 7" xfId="3929"/>
    <cellStyle name="Accent3 7 2" xfId="34431"/>
    <cellStyle name="Accent3 8" xfId="3930"/>
    <cellStyle name="Accent3 8 2" xfId="34432"/>
    <cellStyle name="Accent3 9" xfId="3931"/>
    <cellStyle name="Accent3 9 2" xfId="34433"/>
    <cellStyle name="Accent4 - 20%" xfId="60436"/>
    <cellStyle name="Accent4 - 40%" xfId="60437"/>
    <cellStyle name="Accent4 - 60%" xfId="60438"/>
    <cellStyle name="Accent4 10" xfId="3932"/>
    <cellStyle name="Accent4 10 2" xfId="34434"/>
    <cellStyle name="Accent4 11" xfId="3933"/>
    <cellStyle name="Accent4 11 2" xfId="34435"/>
    <cellStyle name="Accent4 12" xfId="3934"/>
    <cellStyle name="Accent4 12 2" xfId="34436"/>
    <cellStyle name="Accent4 13" xfId="3935"/>
    <cellStyle name="Accent4 13 2" xfId="34437"/>
    <cellStyle name="Accent4 2" xfId="3936"/>
    <cellStyle name="Accent4 2 2" xfId="34438"/>
    <cellStyle name="Accent4 3" xfId="3937"/>
    <cellStyle name="Accent4 3 2" xfId="34439"/>
    <cellStyle name="Accent4 4" xfId="3938"/>
    <cellStyle name="Accent4 4 2" xfId="34440"/>
    <cellStyle name="Accent4 5" xfId="3939"/>
    <cellStyle name="Accent4 5 2" xfId="34441"/>
    <cellStyle name="Accent4 6" xfId="3940"/>
    <cellStyle name="Accent4 6 2" xfId="34442"/>
    <cellStyle name="Accent4 7" xfId="3941"/>
    <cellStyle name="Accent4 7 2" xfId="34443"/>
    <cellStyle name="Accent4 8" xfId="3942"/>
    <cellStyle name="Accent4 8 2" xfId="34444"/>
    <cellStyle name="Accent4 9" xfId="3943"/>
    <cellStyle name="Accent4 9 2" xfId="34445"/>
    <cellStyle name="Accent5 - 20%" xfId="60439"/>
    <cellStyle name="Accent5 - 40%" xfId="60440"/>
    <cellStyle name="Accent5 - 60%" xfId="60441"/>
    <cellStyle name="Accent5 10" xfId="3944"/>
    <cellStyle name="Accent5 10 2" xfId="34446"/>
    <cellStyle name="Accent5 11" xfId="3945"/>
    <cellStyle name="Accent5 11 2" xfId="34447"/>
    <cellStyle name="Accent5 12" xfId="3946"/>
    <cellStyle name="Accent5 12 2" xfId="34448"/>
    <cellStyle name="Accent5 13" xfId="3947"/>
    <cellStyle name="Accent5 13 2" xfId="34449"/>
    <cellStyle name="Accent5 2" xfId="3948"/>
    <cellStyle name="Accent5 2 2" xfId="34450"/>
    <cellStyle name="Accent5 3" xfId="3949"/>
    <cellStyle name="Accent5 3 2" xfId="34451"/>
    <cellStyle name="Accent5 4" xfId="3950"/>
    <cellStyle name="Accent5 4 2" xfId="34452"/>
    <cellStyle name="Accent5 5" xfId="3951"/>
    <cellStyle name="Accent5 5 2" xfId="34453"/>
    <cellStyle name="Accent5 6" xfId="3952"/>
    <cellStyle name="Accent5 6 2" xfId="34454"/>
    <cellStyle name="Accent5 7" xfId="3953"/>
    <cellStyle name="Accent5 7 2" xfId="34455"/>
    <cellStyle name="Accent5 8" xfId="3954"/>
    <cellStyle name="Accent5 8 2" xfId="34456"/>
    <cellStyle name="Accent5 9" xfId="3955"/>
    <cellStyle name="Accent5 9 2" xfId="34457"/>
    <cellStyle name="Accent6 - 20%" xfId="60442"/>
    <cellStyle name="Accent6 - 40%" xfId="60443"/>
    <cellStyle name="Accent6 - 60%" xfId="60444"/>
    <cellStyle name="Accent6 10" xfId="3956"/>
    <cellStyle name="Accent6 10 2" xfId="34458"/>
    <cellStyle name="Accent6 11" xfId="3957"/>
    <cellStyle name="Accent6 11 2" xfId="34459"/>
    <cellStyle name="Accent6 12" xfId="3958"/>
    <cellStyle name="Accent6 12 2" xfId="34460"/>
    <cellStyle name="Accent6 13" xfId="3959"/>
    <cellStyle name="Accent6 13 2" xfId="34461"/>
    <cellStyle name="Accent6 2" xfId="3960"/>
    <cellStyle name="Accent6 2 2" xfId="34462"/>
    <cellStyle name="Accent6 3" xfId="3961"/>
    <cellStyle name="Accent6 3 2" xfId="34463"/>
    <cellStyle name="Accent6 4" xfId="3962"/>
    <cellStyle name="Accent6 4 2" xfId="34464"/>
    <cellStyle name="Accent6 5" xfId="3963"/>
    <cellStyle name="Accent6 5 2" xfId="34465"/>
    <cellStyle name="Accent6 6" xfId="3964"/>
    <cellStyle name="Accent6 6 2" xfId="34466"/>
    <cellStyle name="Accent6 7" xfId="3965"/>
    <cellStyle name="Accent6 7 2" xfId="34467"/>
    <cellStyle name="Accent6 8" xfId="3966"/>
    <cellStyle name="Accent6 8 2" xfId="34468"/>
    <cellStyle name="Accent6 9" xfId="3967"/>
    <cellStyle name="Accent6 9 2" xfId="34469"/>
    <cellStyle name="account" xfId="60445"/>
    <cellStyle name="Accounting" xfId="60446"/>
    <cellStyle name="Anna" xfId="60447"/>
    <cellStyle name="AP_AR_UPS" xfId="60448"/>
    <cellStyle name="BackGround_General" xfId="60449"/>
    <cellStyle name="Bad 10" xfId="3968"/>
    <cellStyle name="Bad 10 2" xfId="34470"/>
    <cellStyle name="Bad 11" xfId="3969"/>
    <cellStyle name="Bad 11 2" xfId="34471"/>
    <cellStyle name="Bad 12" xfId="3970"/>
    <cellStyle name="Bad 12 2" xfId="34472"/>
    <cellStyle name="Bad 13" xfId="3971"/>
    <cellStyle name="Bad 13 2" xfId="34473"/>
    <cellStyle name="Bad 2" xfId="3972"/>
    <cellStyle name="Bad 2 2" xfId="34474"/>
    <cellStyle name="Bad 3" xfId="3973"/>
    <cellStyle name="Bad 3 2" xfId="34475"/>
    <cellStyle name="Bad 4" xfId="3974"/>
    <cellStyle name="Bad 4 2" xfId="34476"/>
    <cellStyle name="Bad 5" xfId="3975"/>
    <cellStyle name="Bad 5 2" xfId="34477"/>
    <cellStyle name="Bad 6" xfId="3976"/>
    <cellStyle name="Bad 6 2" xfId="34478"/>
    <cellStyle name="Bad 7" xfId="3977"/>
    <cellStyle name="Bad 7 2" xfId="34479"/>
    <cellStyle name="Bad 8" xfId="3978"/>
    <cellStyle name="Bad 8 2" xfId="34480"/>
    <cellStyle name="Bad 9" xfId="3979"/>
    <cellStyle name="Bad 9 2" xfId="34481"/>
    <cellStyle name="blank" xfId="60450"/>
    <cellStyle name="Blue_Calculation" xfId="60451"/>
    <cellStyle name="Calculation" xfId="60452"/>
    <cellStyle name="Calculation 10" xfId="3980"/>
    <cellStyle name="Calculation 10 2" xfId="34482"/>
    <cellStyle name="Calculation 11" xfId="3981"/>
    <cellStyle name="Calculation 11 2" xfId="34483"/>
    <cellStyle name="Calculation 12" xfId="3982"/>
    <cellStyle name="Calculation 12 2" xfId="34484"/>
    <cellStyle name="Calculation 13" xfId="3983"/>
    <cellStyle name="Calculation 13 2" xfId="34485"/>
    <cellStyle name="Calculation 2" xfId="3984"/>
    <cellStyle name="Calculation 2 2" xfId="34486"/>
    <cellStyle name="Calculation 3" xfId="3985"/>
    <cellStyle name="Calculation 3 2" xfId="34487"/>
    <cellStyle name="Calculation 4" xfId="3986"/>
    <cellStyle name="Calculation 4 2" xfId="34488"/>
    <cellStyle name="Calculation 5" xfId="3987"/>
    <cellStyle name="Calculation 5 2" xfId="34489"/>
    <cellStyle name="Calculation 6" xfId="3988"/>
    <cellStyle name="Calculation 6 2" xfId="34490"/>
    <cellStyle name="Calculation 7" xfId="3989"/>
    <cellStyle name="Calculation 7 2" xfId="34491"/>
    <cellStyle name="Calculation 8" xfId="3990"/>
    <cellStyle name="Calculation 8 2" xfId="34492"/>
    <cellStyle name="Calculation 9" xfId="3991"/>
    <cellStyle name="Calculation 9 2" xfId="34493"/>
    <cellStyle name="Check" xfId="60453"/>
    <cellStyle name="Check Cell 10" xfId="3992"/>
    <cellStyle name="Check Cell 10 2" xfId="34494"/>
    <cellStyle name="Check Cell 11" xfId="3993"/>
    <cellStyle name="Check Cell 11 2" xfId="34495"/>
    <cellStyle name="Check Cell 12" xfId="3994"/>
    <cellStyle name="Check Cell 12 2" xfId="34496"/>
    <cellStyle name="Check Cell 13" xfId="3995"/>
    <cellStyle name="Check Cell 13 2" xfId="34497"/>
    <cellStyle name="Check Cell 2" xfId="3996"/>
    <cellStyle name="Check Cell 2 2" xfId="34498"/>
    <cellStyle name="Check Cell 3" xfId="3997"/>
    <cellStyle name="Check Cell 3 2" xfId="34499"/>
    <cellStyle name="Check Cell 4" xfId="3998"/>
    <cellStyle name="Check Cell 4 2" xfId="34500"/>
    <cellStyle name="Check Cell 5" xfId="3999"/>
    <cellStyle name="Check Cell 5 2" xfId="34501"/>
    <cellStyle name="Check Cell 6" xfId="4000"/>
    <cellStyle name="Check Cell 6 2" xfId="34502"/>
    <cellStyle name="Check Cell 7" xfId="4001"/>
    <cellStyle name="Check Cell 7 2" xfId="34503"/>
    <cellStyle name="Check Cell 8" xfId="4002"/>
    <cellStyle name="Check Cell 8 2" xfId="34504"/>
    <cellStyle name="Check Cell 9" xfId="4003"/>
    <cellStyle name="Check Cell 9 2" xfId="34505"/>
    <cellStyle name="Comma [0]_irl tel sep5" xfId="4004"/>
    <cellStyle name="Comma 2" xfId="4005"/>
    <cellStyle name="Comma 2 10" xfId="4006"/>
    <cellStyle name="Comma 2 10 2" xfId="4007"/>
    <cellStyle name="Comma 2 11" xfId="4008"/>
    <cellStyle name="Comma 2 11 2" xfId="4009"/>
    <cellStyle name="Comma 2 12" xfId="4010"/>
    <cellStyle name="Comma 2 12 2" xfId="4011"/>
    <cellStyle name="Comma 2 13" xfId="4012"/>
    <cellStyle name="Comma 2 13 2" xfId="4013"/>
    <cellStyle name="Comma 2 14" xfId="4014"/>
    <cellStyle name="Comma 2 14 2" xfId="4015"/>
    <cellStyle name="Comma 2 15" xfId="4016"/>
    <cellStyle name="Comma 2 15 2" xfId="4017"/>
    <cellStyle name="Comma 2 16" xfId="4018"/>
    <cellStyle name="Comma 2 16 2" xfId="4019"/>
    <cellStyle name="Comma 2 17" xfId="4020"/>
    <cellStyle name="Comma 2 17 2" xfId="4021"/>
    <cellStyle name="Comma 2 18" xfId="4022"/>
    <cellStyle name="Comma 2 18 2" xfId="4023"/>
    <cellStyle name="Comma 2 19" xfId="4024"/>
    <cellStyle name="Comma 2 19 2" xfId="4025"/>
    <cellStyle name="Comma 2 2" xfId="4026"/>
    <cellStyle name="Comma 2 2 10" xfId="4027"/>
    <cellStyle name="Comma 2 2 10 2" xfId="4028"/>
    <cellStyle name="Comma 2 2 11" xfId="4029"/>
    <cellStyle name="Comma 2 2 11 2" xfId="4030"/>
    <cellStyle name="Comma 2 2 12" xfId="4031"/>
    <cellStyle name="Comma 2 2 12 2" xfId="4032"/>
    <cellStyle name="Comma 2 2 13" xfId="4033"/>
    <cellStyle name="Comma 2 2 13 2" xfId="4034"/>
    <cellStyle name="Comma 2 2 14" xfId="4035"/>
    <cellStyle name="Comma 2 2 14 2" xfId="4036"/>
    <cellStyle name="Comma 2 2 15" xfId="4037"/>
    <cellStyle name="Comma 2 2 15 2" xfId="4038"/>
    <cellStyle name="Comma 2 2 16" xfId="4039"/>
    <cellStyle name="Comma 2 2 16 2" xfId="4040"/>
    <cellStyle name="Comma 2 2 17" xfId="4041"/>
    <cellStyle name="Comma 2 2 17 2" xfId="4042"/>
    <cellStyle name="Comma 2 2 18" xfId="4043"/>
    <cellStyle name="Comma 2 2 18 2" xfId="4044"/>
    <cellStyle name="Comma 2 2 19" xfId="4045"/>
    <cellStyle name="Comma 2 2 19 2" xfId="4046"/>
    <cellStyle name="Comma 2 2 2" xfId="4047"/>
    <cellStyle name="Comma 2 2 2 2" xfId="4048"/>
    <cellStyle name="Comma 2 2 20" xfId="4049"/>
    <cellStyle name="Comma 2 2 20 2" xfId="4050"/>
    <cellStyle name="Comma 2 2 21" xfId="4051"/>
    <cellStyle name="Comma 2 2 21 2" xfId="4052"/>
    <cellStyle name="Comma 2 2 22" xfId="4053"/>
    <cellStyle name="Comma 2 2 22 2" xfId="4054"/>
    <cellStyle name="Comma 2 2 23" xfId="4055"/>
    <cellStyle name="Comma 2 2 23 2" xfId="4056"/>
    <cellStyle name="Comma 2 2 24" xfId="4057"/>
    <cellStyle name="Comma 2 2 24 2" xfId="4058"/>
    <cellStyle name="Comma 2 2 25" xfId="4059"/>
    <cellStyle name="Comma 2 2 25 2" xfId="4060"/>
    <cellStyle name="Comma 2 2 26" xfId="4061"/>
    <cellStyle name="Comma 2 2 26 2" xfId="4062"/>
    <cellStyle name="Comma 2 2 27" xfId="4063"/>
    <cellStyle name="Comma 2 2 27 2" xfId="4064"/>
    <cellStyle name="Comma 2 2 28" xfId="4065"/>
    <cellStyle name="Comma 2 2 28 2" xfId="4066"/>
    <cellStyle name="Comma 2 2 29" xfId="4067"/>
    <cellStyle name="Comma 2 2 29 2" xfId="4068"/>
    <cellStyle name="Comma 2 2 3" xfId="4069"/>
    <cellStyle name="Comma 2 2 3 2" xfId="4070"/>
    <cellStyle name="Comma 2 2 30" xfId="4071"/>
    <cellStyle name="Comma 2 2 4" xfId="4072"/>
    <cellStyle name="Comma 2 2 4 2" xfId="4073"/>
    <cellStyle name="Comma 2 2 5" xfId="4074"/>
    <cellStyle name="Comma 2 2 5 2" xfId="4075"/>
    <cellStyle name="Comma 2 2 6" xfId="4076"/>
    <cellStyle name="Comma 2 2 6 2" xfId="4077"/>
    <cellStyle name="Comma 2 2 7" xfId="4078"/>
    <cellStyle name="Comma 2 2 7 2" xfId="4079"/>
    <cellStyle name="Comma 2 2 8" xfId="4080"/>
    <cellStyle name="Comma 2 2 8 2" xfId="4081"/>
    <cellStyle name="Comma 2 2 9" xfId="4082"/>
    <cellStyle name="Comma 2 2 9 2" xfId="4083"/>
    <cellStyle name="Comma 2 20" xfId="4084"/>
    <cellStyle name="Comma 2 20 2" xfId="4085"/>
    <cellStyle name="Comma 2 21" xfId="4086"/>
    <cellStyle name="Comma 2 21 2" xfId="4087"/>
    <cellStyle name="Comma 2 22" xfId="4088"/>
    <cellStyle name="Comma 2 22 2" xfId="4089"/>
    <cellStyle name="Comma 2 23" xfId="4090"/>
    <cellStyle name="Comma 2 23 2" xfId="4091"/>
    <cellStyle name="Comma 2 24" xfId="4092"/>
    <cellStyle name="Comma 2 24 2" xfId="4093"/>
    <cellStyle name="Comma 2 25" xfId="4094"/>
    <cellStyle name="Comma 2 25 2" xfId="4095"/>
    <cellStyle name="Comma 2 26" xfId="4096"/>
    <cellStyle name="Comma 2 26 2" xfId="4097"/>
    <cellStyle name="Comma 2 27" xfId="4098"/>
    <cellStyle name="Comma 2 27 2" xfId="4099"/>
    <cellStyle name="Comma 2 28" xfId="4100"/>
    <cellStyle name="Comma 2 28 2" xfId="4101"/>
    <cellStyle name="Comma 2 29" xfId="4102"/>
    <cellStyle name="Comma 2 29 2" xfId="4103"/>
    <cellStyle name="Comma 2 3" xfId="4104"/>
    <cellStyle name="Comma 2 3 10" xfId="4105"/>
    <cellStyle name="Comma 2 3 10 2" xfId="4106"/>
    <cellStyle name="Comma 2 3 11" xfId="4107"/>
    <cellStyle name="Comma 2 3 11 2" xfId="4108"/>
    <cellStyle name="Comma 2 3 12" xfId="4109"/>
    <cellStyle name="Comma 2 3 12 2" xfId="4110"/>
    <cellStyle name="Comma 2 3 13" xfId="4111"/>
    <cellStyle name="Comma 2 3 13 2" xfId="4112"/>
    <cellStyle name="Comma 2 3 14" xfId="4113"/>
    <cellStyle name="Comma 2 3 14 2" xfId="4114"/>
    <cellStyle name="Comma 2 3 15" xfId="4115"/>
    <cellStyle name="Comma 2 3 15 2" xfId="4116"/>
    <cellStyle name="Comma 2 3 16" xfId="4117"/>
    <cellStyle name="Comma 2 3 16 2" xfId="4118"/>
    <cellStyle name="Comma 2 3 17" xfId="4119"/>
    <cellStyle name="Comma 2 3 17 2" xfId="4120"/>
    <cellStyle name="Comma 2 3 18" xfId="4121"/>
    <cellStyle name="Comma 2 3 18 2" xfId="4122"/>
    <cellStyle name="Comma 2 3 19" xfId="4123"/>
    <cellStyle name="Comma 2 3 19 2" xfId="4124"/>
    <cellStyle name="Comma 2 3 2" xfId="4125"/>
    <cellStyle name="Comma 2 3 2 2" xfId="4126"/>
    <cellStyle name="Comma 2 3 20" xfId="4127"/>
    <cellStyle name="Comma 2 3 20 2" xfId="4128"/>
    <cellStyle name="Comma 2 3 21" xfId="4129"/>
    <cellStyle name="Comma 2 3 21 2" xfId="4130"/>
    <cellStyle name="Comma 2 3 22" xfId="4131"/>
    <cellStyle name="Comma 2 3 22 2" xfId="4132"/>
    <cellStyle name="Comma 2 3 23" xfId="4133"/>
    <cellStyle name="Comma 2 3 23 2" xfId="4134"/>
    <cellStyle name="Comma 2 3 24" xfId="4135"/>
    <cellStyle name="Comma 2 3 24 2" xfId="4136"/>
    <cellStyle name="Comma 2 3 25" xfId="4137"/>
    <cellStyle name="Comma 2 3 25 2" xfId="4138"/>
    <cellStyle name="Comma 2 3 26" xfId="4139"/>
    <cellStyle name="Comma 2 3 26 2" xfId="4140"/>
    <cellStyle name="Comma 2 3 27" xfId="4141"/>
    <cellStyle name="Comma 2 3 27 2" xfId="4142"/>
    <cellStyle name="Comma 2 3 28" xfId="4143"/>
    <cellStyle name="Comma 2 3 28 2" xfId="4144"/>
    <cellStyle name="Comma 2 3 29" xfId="4145"/>
    <cellStyle name="Comma 2 3 29 2" xfId="4146"/>
    <cellStyle name="Comma 2 3 3" xfId="4147"/>
    <cellStyle name="Comma 2 3 3 2" xfId="4148"/>
    <cellStyle name="Comma 2 3 30" xfId="4149"/>
    <cellStyle name="Comma 2 3 4" xfId="4150"/>
    <cellStyle name="Comma 2 3 4 2" xfId="4151"/>
    <cellStyle name="Comma 2 3 5" xfId="4152"/>
    <cellStyle name="Comma 2 3 5 2" xfId="4153"/>
    <cellStyle name="Comma 2 3 6" xfId="4154"/>
    <cellStyle name="Comma 2 3 6 2" xfId="4155"/>
    <cellStyle name="Comma 2 3 7" xfId="4156"/>
    <cellStyle name="Comma 2 3 7 2" xfId="4157"/>
    <cellStyle name="Comma 2 3 8" xfId="4158"/>
    <cellStyle name="Comma 2 3 8 2" xfId="4159"/>
    <cellStyle name="Comma 2 3 9" xfId="4160"/>
    <cellStyle name="Comma 2 3 9 2" xfId="4161"/>
    <cellStyle name="Comma 2 30" xfId="4162"/>
    <cellStyle name="Comma 2 30 2" xfId="4163"/>
    <cellStyle name="Comma 2 31" xfId="4164"/>
    <cellStyle name="Comma 2 31 2" xfId="4165"/>
    <cellStyle name="Comma 2 32" xfId="4166"/>
    <cellStyle name="Comma 2 32 2" xfId="4167"/>
    <cellStyle name="Comma 2 33" xfId="4168"/>
    <cellStyle name="Comma 2 33 2" xfId="4169"/>
    <cellStyle name="Comma 2 34" xfId="4170"/>
    <cellStyle name="Comma 2 34 2" xfId="4171"/>
    <cellStyle name="Comma 2 35" xfId="4172"/>
    <cellStyle name="Comma 2 35 2" xfId="4173"/>
    <cellStyle name="Comma 2 36" xfId="4174"/>
    <cellStyle name="Comma 2 36 2" xfId="4175"/>
    <cellStyle name="Comma 2 37" xfId="4176"/>
    <cellStyle name="Comma 2 38" xfId="60454"/>
    <cellStyle name="Comma 2 39" xfId="60455"/>
    <cellStyle name="Comma 2 4" xfId="4177"/>
    <cellStyle name="Comma 2 4 10" xfId="4178"/>
    <cellStyle name="Comma 2 4 10 2" xfId="4179"/>
    <cellStyle name="Comma 2 4 11" xfId="4180"/>
    <cellStyle name="Comma 2 4 11 2" xfId="4181"/>
    <cellStyle name="Comma 2 4 12" xfId="4182"/>
    <cellStyle name="Comma 2 4 12 2" xfId="4183"/>
    <cellStyle name="Comma 2 4 13" xfId="4184"/>
    <cellStyle name="Comma 2 4 13 2" xfId="4185"/>
    <cellStyle name="Comma 2 4 14" xfId="4186"/>
    <cellStyle name="Comma 2 4 14 2" xfId="4187"/>
    <cellStyle name="Comma 2 4 15" xfId="4188"/>
    <cellStyle name="Comma 2 4 15 2" xfId="4189"/>
    <cellStyle name="Comma 2 4 16" xfId="4190"/>
    <cellStyle name="Comma 2 4 16 2" xfId="4191"/>
    <cellStyle name="Comma 2 4 17" xfId="4192"/>
    <cellStyle name="Comma 2 4 17 2" xfId="4193"/>
    <cellStyle name="Comma 2 4 18" xfId="4194"/>
    <cellStyle name="Comma 2 4 18 2" xfId="4195"/>
    <cellStyle name="Comma 2 4 19" xfId="4196"/>
    <cellStyle name="Comma 2 4 19 2" xfId="4197"/>
    <cellStyle name="Comma 2 4 2" xfId="4198"/>
    <cellStyle name="Comma 2 4 2 2" xfId="4199"/>
    <cellStyle name="Comma 2 4 20" xfId="4200"/>
    <cellStyle name="Comma 2 4 20 2" xfId="4201"/>
    <cellStyle name="Comma 2 4 21" xfId="4202"/>
    <cellStyle name="Comma 2 4 21 2" xfId="4203"/>
    <cellStyle name="Comma 2 4 22" xfId="4204"/>
    <cellStyle name="Comma 2 4 22 2" xfId="4205"/>
    <cellStyle name="Comma 2 4 23" xfId="4206"/>
    <cellStyle name="Comma 2 4 23 2" xfId="4207"/>
    <cellStyle name="Comma 2 4 24" xfId="4208"/>
    <cellStyle name="Comma 2 4 24 2" xfId="4209"/>
    <cellStyle name="Comma 2 4 25" xfId="4210"/>
    <cellStyle name="Comma 2 4 25 2" xfId="4211"/>
    <cellStyle name="Comma 2 4 26" xfId="4212"/>
    <cellStyle name="Comma 2 4 26 2" xfId="4213"/>
    <cellStyle name="Comma 2 4 27" xfId="4214"/>
    <cellStyle name="Comma 2 4 27 2" xfId="4215"/>
    <cellStyle name="Comma 2 4 28" xfId="4216"/>
    <cellStyle name="Comma 2 4 28 2" xfId="4217"/>
    <cellStyle name="Comma 2 4 29" xfId="4218"/>
    <cellStyle name="Comma 2 4 29 2" xfId="4219"/>
    <cellStyle name="Comma 2 4 3" xfId="4220"/>
    <cellStyle name="Comma 2 4 3 2" xfId="4221"/>
    <cellStyle name="Comma 2 4 30" xfId="4222"/>
    <cellStyle name="Comma 2 4 4" xfId="4223"/>
    <cellStyle name="Comma 2 4 4 2" xfId="4224"/>
    <cellStyle name="Comma 2 4 5" xfId="4225"/>
    <cellStyle name="Comma 2 4 5 2" xfId="4226"/>
    <cellStyle name="Comma 2 4 6" xfId="4227"/>
    <cellStyle name="Comma 2 4 6 2" xfId="4228"/>
    <cellStyle name="Comma 2 4 7" xfId="4229"/>
    <cellStyle name="Comma 2 4 7 2" xfId="4230"/>
    <cellStyle name="Comma 2 4 8" xfId="4231"/>
    <cellStyle name="Comma 2 4 8 2" xfId="4232"/>
    <cellStyle name="Comma 2 4 9" xfId="4233"/>
    <cellStyle name="Comma 2 4 9 2" xfId="4234"/>
    <cellStyle name="Comma 2 5" xfId="4235"/>
    <cellStyle name="Comma 2 5 10" xfId="4236"/>
    <cellStyle name="Comma 2 5 10 2" xfId="4237"/>
    <cellStyle name="Comma 2 5 11" xfId="4238"/>
    <cellStyle name="Comma 2 5 11 2" xfId="4239"/>
    <cellStyle name="Comma 2 5 12" xfId="4240"/>
    <cellStyle name="Comma 2 5 12 2" xfId="4241"/>
    <cellStyle name="Comma 2 5 13" xfId="4242"/>
    <cellStyle name="Comma 2 5 13 2" xfId="4243"/>
    <cellStyle name="Comma 2 5 14" xfId="4244"/>
    <cellStyle name="Comma 2 5 14 2" xfId="4245"/>
    <cellStyle name="Comma 2 5 15" xfId="4246"/>
    <cellStyle name="Comma 2 5 15 2" xfId="4247"/>
    <cellStyle name="Comma 2 5 16" xfId="4248"/>
    <cellStyle name="Comma 2 5 16 2" xfId="4249"/>
    <cellStyle name="Comma 2 5 17" xfId="4250"/>
    <cellStyle name="Comma 2 5 17 2" xfId="4251"/>
    <cellStyle name="Comma 2 5 18" xfId="4252"/>
    <cellStyle name="Comma 2 5 18 2" xfId="4253"/>
    <cellStyle name="Comma 2 5 19" xfId="4254"/>
    <cellStyle name="Comma 2 5 19 2" xfId="4255"/>
    <cellStyle name="Comma 2 5 2" xfId="4256"/>
    <cellStyle name="Comma 2 5 2 2" xfId="4257"/>
    <cellStyle name="Comma 2 5 20" xfId="4258"/>
    <cellStyle name="Comma 2 5 20 2" xfId="4259"/>
    <cellStyle name="Comma 2 5 21" xfId="4260"/>
    <cellStyle name="Comma 2 5 21 2" xfId="4261"/>
    <cellStyle name="Comma 2 5 22" xfId="4262"/>
    <cellStyle name="Comma 2 5 22 2" xfId="4263"/>
    <cellStyle name="Comma 2 5 23" xfId="4264"/>
    <cellStyle name="Comma 2 5 23 2" xfId="4265"/>
    <cellStyle name="Comma 2 5 24" xfId="4266"/>
    <cellStyle name="Comma 2 5 24 2" xfId="4267"/>
    <cellStyle name="Comma 2 5 25" xfId="4268"/>
    <cellStyle name="Comma 2 5 25 2" xfId="4269"/>
    <cellStyle name="Comma 2 5 26" xfId="4270"/>
    <cellStyle name="Comma 2 5 26 2" xfId="4271"/>
    <cellStyle name="Comma 2 5 27" xfId="4272"/>
    <cellStyle name="Comma 2 5 27 2" xfId="4273"/>
    <cellStyle name="Comma 2 5 28" xfId="4274"/>
    <cellStyle name="Comma 2 5 28 2" xfId="4275"/>
    <cellStyle name="Comma 2 5 29" xfId="4276"/>
    <cellStyle name="Comma 2 5 29 2" xfId="4277"/>
    <cellStyle name="Comma 2 5 3" xfId="4278"/>
    <cellStyle name="Comma 2 5 3 2" xfId="4279"/>
    <cellStyle name="Comma 2 5 30" xfId="4280"/>
    <cellStyle name="Comma 2 5 4" xfId="4281"/>
    <cellStyle name="Comma 2 5 4 2" xfId="4282"/>
    <cellStyle name="Comma 2 5 5" xfId="4283"/>
    <cellStyle name="Comma 2 5 5 2" xfId="4284"/>
    <cellStyle name="Comma 2 5 6" xfId="4285"/>
    <cellStyle name="Comma 2 5 6 2" xfId="4286"/>
    <cellStyle name="Comma 2 5 7" xfId="4287"/>
    <cellStyle name="Comma 2 5 7 2" xfId="4288"/>
    <cellStyle name="Comma 2 5 8" xfId="4289"/>
    <cellStyle name="Comma 2 5 8 2" xfId="4290"/>
    <cellStyle name="Comma 2 5 9" xfId="4291"/>
    <cellStyle name="Comma 2 5 9 2" xfId="4292"/>
    <cellStyle name="Comma 2 6" xfId="4293"/>
    <cellStyle name="Comma 2 6 10" xfId="4294"/>
    <cellStyle name="Comma 2 6 10 2" xfId="4295"/>
    <cellStyle name="Comma 2 6 11" xfId="4296"/>
    <cellStyle name="Comma 2 6 11 2" xfId="4297"/>
    <cellStyle name="Comma 2 6 12" xfId="4298"/>
    <cellStyle name="Comma 2 6 12 2" xfId="4299"/>
    <cellStyle name="Comma 2 6 13" xfId="4300"/>
    <cellStyle name="Comma 2 6 13 2" xfId="4301"/>
    <cellStyle name="Comma 2 6 14" xfId="4302"/>
    <cellStyle name="Comma 2 6 14 2" xfId="4303"/>
    <cellStyle name="Comma 2 6 15" xfId="4304"/>
    <cellStyle name="Comma 2 6 15 2" xfId="4305"/>
    <cellStyle name="Comma 2 6 16" xfId="4306"/>
    <cellStyle name="Comma 2 6 16 2" xfId="4307"/>
    <cellStyle name="Comma 2 6 17" xfId="4308"/>
    <cellStyle name="Comma 2 6 17 2" xfId="4309"/>
    <cellStyle name="Comma 2 6 18" xfId="4310"/>
    <cellStyle name="Comma 2 6 18 2" xfId="4311"/>
    <cellStyle name="Comma 2 6 19" xfId="4312"/>
    <cellStyle name="Comma 2 6 19 2" xfId="4313"/>
    <cellStyle name="Comma 2 6 2" xfId="4314"/>
    <cellStyle name="Comma 2 6 2 2" xfId="4315"/>
    <cellStyle name="Comma 2 6 20" xfId="4316"/>
    <cellStyle name="Comma 2 6 20 2" xfId="4317"/>
    <cellStyle name="Comma 2 6 21" xfId="4318"/>
    <cellStyle name="Comma 2 6 21 2" xfId="4319"/>
    <cellStyle name="Comma 2 6 22" xfId="4320"/>
    <cellStyle name="Comma 2 6 22 2" xfId="4321"/>
    <cellStyle name="Comma 2 6 23" xfId="4322"/>
    <cellStyle name="Comma 2 6 23 2" xfId="4323"/>
    <cellStyle name="Comma 2 6 24" xfId="4324"/>
    <cellStyle name="Comma 2 6 24 2" xfId="4325"/>
    <cellStyle name="Comma 2 6 25" xfId="4326"/>
    <cellStyle name="Comma 2 6 25 2" xfId="4327"/>
    <cellStyle name="Comma 2 6 26" xfId="4328"/>
    <cellStyle name="Comma 2 6 26 2" xfId="4329"/>
    <cellStyle name="Comma 2 6 27" xfId="4330"/>
    <cellStyle name="Comma 2 6 27 2" xfId="4331"/>
    <cellStyle name="Comma 2 6 28" xfId="4332"/>
    <cellStyle name="Comma 2 6 28 2" xfId="4333"/>
    <cellStyle name="Comma 2 6 29" xfId="4334"/>
    <cellStyle name="Comma 2 6 29 2" xfId="4335"/>
    <cellStyle name="Comma 2 6 3" xfId="4336"/>
    <cellStyle name="Comma 2 6 3 2" xfId="4337"/>
    <cellStyle name="Comma 2 6 30" xfId="4338"/>
    <cellStyle name="Comma 2 6 4" xfId="4339"/>
    <cellStyle name="Comma 2 6 4 2" xfId="4340"/>
    <cellStyle name="Comma 2 6 5" xfId="4341"/>
    <cellStyle name="Comma 2 6 5 2" xfId="4342"/>
    <cellStyle name="Comma 2 6 6" xfId="4343"/>
    <cellStyle name="Comma 2 6 6 2" xfId="4344"/>
    <cellStyle name="Comma 2 6 7" xfId="4345"/>
    <cellStyle name="Comma 2 6 7 2" xfId="4346"/>
    <cellStyle name="Comma 2 6 8" xfId="4347"/>
    <cellStyle name="Comma 2 6 8 2" xfId="4348"/>
    <cellStyle name="Comma 2 6 9" xfId="4349"/>
    <cellStyle name="Comma 2 6 9 2" xfId="4350"/>
    <cellStyle name="Comma 2 7" xfId="4351"/>
    <cellStyle name="Comma 2 7 10" xfId="4352"/>
    <cellStyle name="Comma 2 7 10 2" xfId="4353"/>
    <cellStyle name="Comma 2 7 11" xfId="4354"/>
    <cellStyle name="Comma 2 7 11 2" xfId="4355"/>
    <cellStyle name="Comma 2 7 12" xfId="4356"/>
    <cellStyle name="Comma 2 7 12 2" xfId="4357"/>
    <cellStyle name="Comma 2 7 13" xfId="4358"/>
    <cellStyle name="Comma 2 7 13 2" xfId="4359"/>
    <cellStyle name="Comma 2 7 14" xfId="4360"/>
    <cellStyle name="Comma 2 7 14 2" xfId="4361"/>
    <cellStyle name="Comma 2 7 15" xfId="4362"/>
    <cellStyle name="Comma 2 7 15 2" xfId="4363"/>
    <cellStyle name="Comma 2 7 16" xfId="4364"/>
    <cellStyle name="Comma 2 7 16 2" xfId="4365"/>
    <cellStyle name="Comma 2 7 17" xfId="4366"/>
    <cellStyle name="Comma 2 7 17 2" xfId="4367"/>
    <cellStyle name="Comma 2 7 18" xfId="4368"/>
    <cellStyle name="Comma 2 7 18 2" xfId="4369"/>
    <cellStyle name="Comma 2 7 19" xfId="4370"/>
    <cellStyle name="Comma 2 7 19 2" xfId="4371"/>
    <cellStyle name="Comma 2 7 2" xfId="4372"/>
    <cellStyle name="Comma 2 7 2 2" xfId="4373"/>
    <cellStyle name="Comma 2 7 20" xfId="4374"/>
    <cellStyle name="Comma 2 7 20 2" xfId="4375"/>
    <cellStyle name="Comma 2 7 21" xfId="4376"/>
    <cellStyle name="Comma 2 7 21 2" xfId="4377"/>
    <cellStyle name="Comma 2 7 22" xfId="4378"/>
    <cellStyle name="Comma 2 7 22 2" xfId="4379"/>
    <cellStyle name="Comma 2 7 23" xfId="4380"/>
    <cellStyle name="Comma 2 7 23 2" xfId="4381"/>
    <cellStyle name="Comma 2 7 24" xfId="4382"/>
    <cellStyle name="Comma 2 7 24 2" xfId="4383"/>
    <cellStyle name="Comma 2 7 25" xfId="4384"/>
    <cellStyle name="Comma 2 7 25 2" xfId="4385"/>
    <cellStyle name="Comma 2 7 26" xfId="4386"/>
    <cellStyle name="Comma 2 7 26 2" xfId="4387"/>
    <cellStyle name="Comma 2 7 27" xfId="4388"/>
    <cellStyle name="Comma 2 7 27 2" xfId="4389"/>
    <cellStyle name="Comma 2 7 28" xfId="4390"/>
    <cellStyle name="Comma 2 7 28 2" xfId="4391"/>
    <cellStyle name="Comma 2 7 29" xfId="4392"/>
    <cellStyle name="Comma 2 7 29 2" xfId="4393"/>
    <cellStyle name="Comma 2 7 3" xfId="4394"/>
    <cellStyle name="Comma 2 7 3 2" xfId="4395"/>
    <cellStyle name="Comma 2 7 30" xfId="4396"/>
    <cellStyle name="Comma 2 7 4" xfId="4397"/>
    <cellStyle name="Comma 2 7 4 2" xfId="4398"/>
    <cellStyle name="Comma 2 7 5" xfId="4399"/>
    <cellStyle name="Comma 2 7 5 2" xfId="4400"/>
    <cellStyle name="Comma 2 7 6" xfId="4401"/>
    <cellStyle name="Comma 2 7 6 2" xfId="4402"/>
    <cellStyle name="Comma 2 7 7" xfId="4403"/>
    <cellStyle name="Comma 2 7 7 2" xfId="4404"/>
    <cellStyle name="Comma 2 7 8" xfId="4405"/>
    <cellStyle name="Comma 2 7 8 2" xfId="4406"/>
    <cellStyle name="Comma 2 7 9" xfId="4407"/>
    <cellStyle name="Comma 2 7 9 2" xfId="4408"/>
    <cellStyle name="Comma 2 8" xfId="4409"/>
    <cellStyle name="Comma 2 8 2" xfId="4410"/>
    <cellStyle name="Comma 2 9" xfId="4411"/>
    <cellStyle name="Comma 2 9 2" xfId="4412"/>
    <cellStyle name="Comma 3" xfId="60456"/>
    <cellStyle name="Comma_irl tel sep5" xfId="4413"/>
    <cellStyle name="Currency [0]" xfId="4414"/>
    <cellStyle name="Currency_irl tel sep5" xfId="4415"/>
    <cellStyle name="date" xfId="4416"/>
    <cellStyle name="date 2" xfId="60457"/>
    <cellStyle name="Dates" xfId="60458"/>
    <cellStyle name="Dezimal [0]_Compiling Utility Macros" xfId="60459"/>
    <cellStyle name="Dezimal_Compiling Utility Macros" xfId="60460"/>
    <cellStyle name="E-mail" xfId="60461"/>
    <cellStyle name="Emphasis 1" xfId="60462"/>
    <cellStyle name="Emphasis 2" xfId="60463"/>
    <cellStyle name="Emphasis 3" xfId="60464"/>
    <cellStyle name="Euro" xfId="4417"/>
    <cellStyle name="Euro 2" xfId="60465"/>
    <cellStyle name="Explanatory Text 10" xfId="4418"/>
    <cellStyle name="Explanatory Text 10 2" xfId="34506"/>
    <cellStyle name="Explanatory Text 11" xfId="4419"/>
    <cellStyle name="Explanatory Text 11 2" xfId="34507"/>
    <cellStyle name="Explanatory Text 12" xfId="4420"/>
    <cellStyle name="Explanatory Text 12 2" xfId="34508"/>
    <cellStyle name="Explanatory Text 13" xfId="4421"/>
    <cellStyle name="Explanatory Text 13 2" xfId="34509"/>
    <cellStyle name="Explanatory Text 2" xfId="4422"/>
    <cellStyle name="Explanatory Text 2 2" xfId="34510"/>
    <cellStyle name="Explanatory Text 3" xfId="4423"/>
    <cellStyle name="Explanatory Text 3 2" xfId="34511"/>
    <cellStyle name="Explanatory Text 4" xfId="4424"/>
    <cellStyle name="Explanatory Text 4 2" xfId="34512"/>
    <cellStyle name="Explanatory Text 5" xfId="4425"/>
    <cellStyle name="Explanatory Text 5 2" xfId="34513"/>
    <cellStyle name="Explanatory Text 6" xfId="4426"/>
    <cellStyle name="Explanatory Text 6 2" xfId="34514"/>
    <cellStyle name="Explanatory Text 7" xfId="4427"/>
    <cellStyle name="Explanatory Text 7 2" xfId="34515"/>
    <cellStyle name="Explanatory Text 8" xfId="4428"/>
    <cellStyle name="Explanatory Text 8 2" xfId="34516"/>
    <cellStyle name="Explanatory Text 9" xfId="4429"/>
    <cellStyle name="Explanatory Text 9 2" xfId="34517"/>
    <cellStyle name="Footnotes" xfId="60466"/>
    <cellStyle name="General_Ledger" xfId="60467"/>
    <cellStyle name="Good 10" xfId="4430"/>
    <cellStyle name="Good 10 2" xfId="34518"/>
    <cellStyle name="Good 11" xfId="4431"/>
    <cellStyle name="Good 11 2" xfId="34519"/>
    <cellStyle name="Good 12" xfId="4432"/>
    <cellStyle name="Good 12 2" xfId="34520"/>
    <cellStyle name="Good 13" xfId="4433"/>
    <cellStyle name="Good 13 2" xfId="34521"/>
    <cellStyle name="Good 2" xfId="4434"/>
    <cellStyle name="Good 2 2" xfId="34522"/>
    <cellStyle name="Good 3" xfId="4435"/>
    <cellStyle name="Good 3 2" xfId="34523"/>
    <cellStyle name="Good 4" xfId="4436"/>
    <cellStyle name="Good 4 2" xfId="34524"/>
    <cellStyle name="Good 5" xfId="4437"/>
    <cellStyle name="Good 5 2" xfId="34525"/>
    <cellStyle name="Good 6" xfId="4438"/>
    <cellStyle name="Good 6 2" xfId="34526"/>
    <cellStyle name="Good 7" xfId="4439"/>
    <cellStyle name="Good 7 2" xfId="34527"/>
    <cellStyle name="Good 8" xfId="4440"/>
    <cellStyle name="Good 8 2" xfId="34528"/>
    <cellStyle name="Good 9" xfId="4441"/>
    <cellStyle name="Good 9 2" xfId="34529"/>
    <cellStyle name="Heading" xfId="60468"/>
    <cellStyle name="Heading 1 10" xfId="4442"/>
    <cellStyle name="Heading 1 10 2" xfId="34530"/>
    <cellStyle name="Heading 1 11" xfId="4443"/>
    <cellStyle name="Heading 1 11 2" xfId="34531"/>
    <cellStyle name="Heading 1 12" xfId="4444"/>
    <cellStyle name="Heading 1 12 2" xfId="34532"/>
    <cellStyle name="Heading 1 13" xfId="4445"/>
    <cellStyle name="Heading 1 13 2" xfId="34533"/>
    <cellStyle name="Heading 1 2" xfId="4446"/>
    <cellStyle name="Heading 1 2 2" xfId="34534"/>
    <cellStyle name="Heading 1 3" xfId="4447"/>
    <cellStyle name="Heading 1 3 2" xfId="34535"/>
    <cellStyle name="Heading 1 4" xfId="4448"/>
    <cellStyle name="Heading 1 4 2" xfId="34536"/>
    <cellStyle name="Heading 1 5" xfId="4449"/>
    <cellStyle name="Heading 1 5 2" xfId="34537"/>
    <cellStyle name="Heading 1 6" xfId="4450"/>
    <cellStyle name="Heading 1 6 2" xfId="34538"/>
    <cellStyle name="Heading 1 7" xfId="4451"/>
    <cellStyle name="Heading 1 7 2" xfId="34539"/>
    <cellStyle name="Heading 1 8" xfId="4452"/>
    <cellStyle name="Heading 1 8 2" xfId="34540"/>
    <cellStyle name="Heading 1 9" xfId="4453"/>
    <cellStyle name="Heading 1 9 2" xfId="34541"/>
    <cellStyle name="Heading 2 10" xfId="4454"/>
    <cellStyle name="Heading 2 10 2" xfId="34542"/>
    <cellStyle name="Heading 2 11" xfId="4455"/>
    <cellStyle name="Heading 2 11 2" xfId="34543"/>
    <cellStyle name="Heading 2 12" xfId="4456"/>
    <cellStyle name="Heading 2 12 2" xfId="34544"/>
    <cellStyle name="Heading 2 13" xfId="4457"/>
    <cellStyle name="Heading 2 13 2" xfId="34545"/>
    <cellStyle name="Heading 2 2" xfId="4458"/>
    <cellStyle name="Heading 2 2 2" xfId="34546"/>
    <cellStyle name="Heading 2 3" xfId="4459"/>
    <cellStyle name="Heading 2 3 2" xfId="34547"/>
    <cellStyle name="Heading 2 4" xfId="4460"/>
    <cellStyle name="Heading 2 4 2" xfId="34548"/>
    <cellStyle name="Heading 2 5" xfId="4461"/>
    <cellStyle name="Heading 2 5 2" xfId="34549"/>
    <cellStyle name="Heading 2 6" xfId="4462"/>
    <cellStyle name="Heading 2 6 2" xfId="34550"/>
    <cellStyle name="Heading 2 7" xfId="4463"/>
    <cellStyle name="Heading 2 7 2" xfId="34551"/>
    <cellStyle name="Heading 2 8" xfId="4464"/>
    <cellStyle name="Heading 2 8 2" xfId="34552"/>
    <cellStyle name="Heading 2 9" xfId="4465"/>
    <cellStyle name="Heading 2 9 2" xfId="34553"/>
    <cellStyle name="Heading 3 10" xfId="4466"/>
    <cellStyle name="Heading 3 10 2" xfId="34554"/>
    <cellStyle name="Heading 3 11" xfId="4467"/>
    <cellStyle name="Heading 3 11 2" xfId="34555"/>
    <cellStyle name="Heading 3 12" xfId="4468"/>
    <cellStyle name="Heading 3 12 2" xfId="34556"/>
    <cellStyle name="Heading 3 13" xfId="4469"/>
    <cellStyle name="Heading 3 13 2" xfId="34557"/>
    <cellStyle name="Heading 3 2" xfId="4470"/>
    <cellStyle name="Heading 3 2 2" xfId="34558"/>
    <cellStyle name="Heading 3 3" xfId="4471"/>
    <cellStyle name="Heading 3 3 2" xfId="34559"/>
    <cellStyle name="Heading 3 4" xfId="4472"/>
    <cellStyle name="Heading 3 4 2" xfId="34560"/>
    <cellStyle name="Heading 3 5" xfId="4473"/>
    <cellStyle name="Heading 3 5 2" xfId="34561"/>
    <cellStyle name="Heading 3 6" xfId="4474"/>
    <cellStyle name="Heading 3 6 2" xfId="34562"/>
    <cellStyle name="Heading 3 7" xfId="4475"/>
    <cellStyle name="Heading 3 7 2" xfId="34563"/>
    <cellStyle name="Heading 3 8" xfId="4476"/>
    <cellStyle name="Heading 3 8 2" xfId="34564"/>
    <cellStyle name="Heading 3 9" xfId="4477"/>
    <cellStyle name="Heading 3 9 2" xfId="34565"/>
    <cellStyle name="Heading 4 10" xfId="4478"/>
    <cellStyle name="Heading 4 10 2" xfId="34566"/>
    <cellStyle name="Heading 4 11" xfId="4479"/>
    <cellStyle name="Heading 4 11 2" xfId="34567"/>
    <cellStyle name="Heading 4 12" xfId="4480"/>
    <cellStyle name="Heading 4 12 2" xfId="34568"/>
    <cellStyle name="Heading 4 13" xfId="4481"/>
    <cellStyle name="Heading 4 13 2" xfId="34569"/>
    <cellStyle name="Heading 4 2" xfId="4482"/>
    <cellStyle name="Heading 4 2 2" xfId="34570"/>
    <cellStyle name="Heading 4 3" xfId="4483"/>
    <cellStyle name="Heading 4 3 2" xfId="34571"/>
    <cellStyle name="Heading 4 4" xfId="4484"/>
    <cellStyle name="Heading 4 4 2" xfId="34572"/>
    <cellStyle name="Heading 4 5" xfId="4485"/>
    <cellStyle name="Heading 4 5 2" xfId="34573"/>
    <cellStyle name="Heading 4 6" xfId="4486"/>
    <cellStyle name="Heading 4 6 2" xfId="34574"/>
    <cellStyle name="Heading 4 7" xfId="4487"/>
    <cellStyle name="Heading 4 7 2" xfId="34575"/>
    <cellStyle name="Heading 4 8" xfId="4488"/>
    <cellStyle name="Heading 4 8 2" xfId="34576"/>
    <cellStyle name="Heading 4 9" xfId="4489"/>
    <cellStyle name="Heading 4 9 2" xfId="34577"/>
    <cellStyle name="Heading2" xfId="60469"/>
    <cellStyle name="Hidden" xfId="60470"/>
    <cellStyle name="Input 10" xfId="4490"/>
    <cellStyle name="Input 10 2" xfId="34578"/>
    <cellStyle name="Input 11" xfId="4491"/>
    <cellStyle name="Input 11 2" xfId="34579"/>
    <cellStyle name="Input 12" xfId="4492"/>
    <cellStyle name="Input 12 2" xfId="34580"/>
    <cellStyle name="Input 13" xfId="4493"/>
    <cellStyle name="Input 13 2" xfId="34581"/>
    <cellStyle name="Input 2" xfId="4494"/>
    <cellStyle name="Input 2 2" xfId="34582"/>
    <cellStyle name="Input 3" xfId="4495"/>
    <cellStyle name="Input 3 2" xfId="34583"/>
    <cellStyle name="Input 4" xfId="4496"/>
    <cellStyle name="Input 4 2" xfId="34584"/>
    <cellStyle name="Input 5" xfId="4497"/>
    <cellStyle name="Input 5 2" xfId="34585"/>
    <cellStyle name="Input 6" xfId="4498"/>
    <cellStyle name="Input 6 2" xfId="34586"/>
    <cellStyle name="Input 7" xfId="4499"/>
    <cellStyle name="Input 7 2" xfId="34587"/>
    <cellStyle name="Input 8" xfId="4500"/>
    <cellStyle name="Input 8 2" xfId="34588"/>
    <cellStyle name="Input 9" xfId="4501"/>
    <cellStyle name="Input 9 2" xfId="34589"/>
    <cellStyle name="Input_Cell" xfId="60471"/>
    <cellStyle name="Just_Table" xfId="60472"/>
    <cellStyle name="LeftTitle" xfId="60473"/>
    <cellStyle name="Linked Cell 10" xfId="4502"/>
    <cellStyle name="Linked Cell 10 2" xfId="34590"/>
    <cellStyle name="Linked Cell 11" xfId="4503"/>
    <cellStyle name="Linked Cell 11 2" xfId="34591"/>
    <cellStyle name="Linked Cell 12" xfId="4504"/>
    <cellStyle name="Linked Cell 12 2" xfId="34592"/>
    <cellStyle name="Linked Cell 13" xfId="4505"/>
    <cellStyle name="Linked Cell 13 2" xfId="34593"/>
    <cellStyle name="Linked Cell 2" xfId="4506"/>
    <cellStyle name="Linked Cell 2 2" xfId="34594"/>
    <cellStyle name="Linked Cell 3" xfId="4507"/>
    <cellStyle name="Linked Cell 3 2" xfId="34595"/>
    <cellStyle name="Linked Cell 4" xfId="4508"/>
    <cellStyle name="Linked Cell 4 2" xfId="34596"/>
    <cellStyle name="Linked Cell 5" xfId="4509"/>
    <cellStyle name="Linked Cell 5 2" xfId="34597"/>
    <cellStyle name="Linked Cell 6" xfId="4510"/>
    <cellStyle name="Linked Cell 6 2" xfId="34598"/>
    <cellStyle name="Linked Cell 7" xfId="4511"/>
    <cellStyle name="Linked Cell 7 2" xfId="34599"/>
    <cellStyle name="Linked Cell 8" xfId="4512"/>
    <cellStyle name="Linked Cell 8 2" xfId="34600"/>
    <cellStyle name="Linked Cell 9" xfId="4513"/>
    <cellStyle name="Linked Cell 9 2" xfId="34601"/>
    <cellStyle name="Neutral 10" xfId="4514"/>
    <cellStyle name="Neutral 10 2" xfId="34602"/>
    <cellStyle name="Neutral 11" xfId="4515"/>
    <cellStyle name="Neutral 11 2" xfId="34603"/>
    <cellStyle name="Neutral 12" xfId="4516"/>
    <cellStyle name="Neutral 12 2" xfId="34604"/>
    <cellStyle name="Neutral 13" xfId="4517"/>
    <cellStyle name="Neutral 13 2" xfId="34605"/>
    <cellStyle name="Neutral 2" xfId="4518"/>
    <cellStyle name="Neutral 2 2" xfId="34606"/>
    <cellStyle name="Neutral 3" xfId="4519"/>
    <cellStyle name="Neutral 3 2" xfId="34607"/>
    <cellStyle name="Neutral 4" xfId="4520"/>
    <cellStyle name="Neutral 4 2" xfId="34608"/>
    <cellStyle name="Neutral 5" xfId="4521"/>
    <cellStyle name="Neutral 5 2" xfId="34609"/>
    <cellStyle name="Neutral 6" xfId="4522"/>
    <cellStyle name="Neutral 6 2" xfId="34610"/>
    <cellStyle name="Neutral 7" xfId="4523"/>
    <cellStyle name="Neutral 7 2" xfId="34611"/>
    <cellStyle name="Neutral 8" xfId="4524"/>
    <cellStyle name="Neutral 8 2" xfId="34612"/>
    <cellStyle name="Neutral 9" xfId="4525"/>
    <cellStyle name="Neutral 9 2" xfId="34613"/>
    <cellStyle name="No_Input" xfId="60474"/>
    <cellStyle name="Norma11l" xfId="4526"/>
    <cellStyle name="Norma11l 2" xfId="34614"/>
    <cellStyle name="Normal" xfId="61893"/>
    <cellStyle name="Normal 2" xfId="4527"/>
    <cellStyle name="Normal 2 10" xfId="4528"/>
    <cellStyle name="Normal 2 10 2" xfId="4529"/>
    <cellStyle name="Normal 2 10 2 2" xfId="4530"/>
    <cellStyle name="Normal 2 10 2 2 2" xfId="4531"/>
    <cellStyle name="Normal 2 10 2 2 2 2" xfId="34615"/>
    <cellStyle name="Normal 2 10 2 2 3" xfId="34616"/>
    <cellStyle name="Normal 2 10 2 3" xfId="4532"/>
    <cellStyle name="Normal 2 10 2 3 2" xfId="34617"/>
    <cellStyle name="Normal 2 10 2 4" xfId="34618"/>
    <cellStyle name="Normal 2 10 3" xfId="4533"/>
    <cellStyle name="Normal 2 10 3 2" xfId="4534"/>
    <cellStyle name="Normal 2 10 3 2 2" xfId="4535"/>
    <cellStyle name="Normal 2 10 3 2 2 2" xfId="34619"/>
    <cellStyle name="Normal 2 10 3 2 3" xfId="34620"/>
    <cellStyle name="Normal 2 10 3 3" xfId="4536"/>
    <cellStyle name="Normal 2 10 3 3 2" xfId="34621"/>
    <cellStyle name="Normal 2 10 3 4" xfId="34622"/>
    <cellStyle name="Normal 2 10 4" xfId="4537"/>
    <cellStyle name="Normal 2 10 4 2" xfId="4538"/>
    <cellStyle name="Normal 2 10 4 2 2" xfId="4539"/>
    <cellStyle name="Normal 2 10 4 2 2 2" xfId="34623"/>
    <cellStyle name="Normal 2 10 4 2 3" xfId="34624"/>
    <cellStyle name="Normal 2 10 4 3" xfId="4540"/>
    <cellStyle name="Normal 2 10 4 3 2" xfId="34625"/>
    <cellStyle name="Normal 2 10 4 4" xfId="34626"/>
    <cellStyle name="Normal 2 10 5" xfId="4541"/>
    <cellStyle name="Normal 2 10 5 2" xfId="4542"/>
    <cellStyle name="Normal 2 10 5 2 2" xfId="34627"/>
    <cellStyle name="Normal 2 10 5 3" xfId="34628"/>
    <cellStyle name="Normal 2 10 6" xfId="4543"/>
    <cellStyle name="Normal 2 10 6 2" xfId="34629"/>
    <cellStyle name="Normal 2 10 7" xfId="4544"/>
    <cellStyle name="Normal 2 10 7 2" xfId="34630"/>
    <cellStyle name="Normal 2 10 8" xfId="34631"/>
    <cellStyle name="Normal 2 11" xfId="4545"/>
    <cellStyle name="Normal 2 11 2" xfId="4546"/>
    <cellStyle name="Normal 2 11 2 2" xfId="4547"/>
    <cellStyle name="Normal 2 11 2 2 2" xfId="4548"/>
    <cellStyle name="Normal 2 11 2 2 2 2" xfId="34632"/>
    <cellStyle name="Normal 2 11 2 2 3" xfId="34633"/>
    <cellStyle name="Normal 2 11 2 3" xfId="4549"/>
    <cellStyle name="Normal 2 11 2 3 2" xfId="34634"/>
    <cellStyle name="Normal 2 11 2 4" xfId="34635"/>
    <cellStyle name="Normal 2 11 3" xfId="4550"/>
    <cellStyle name="Normal 2 11 3 2" xfId="4551"/>
    <cellStyle name="Normal 2 11 3 2 2" xfId="4552"/>
    <cellStyle name="Normal 2 11 3 2 2 2" xfId="34636"/>
    <cellStyle name="Normal 2 11 3 2 3" xfId="34637"/>
    <cellStyle name="Normal 2 11 3 3" xfId="4553"/>
    <cellStyle name="Normal 2 11 3 3 2" xfId="34638"/>
    <cellStyle name="Normal 2 11 3 4" xfId="34639"/>
    <cellStyle name="Normal 2 11 4" xfId="4554"/>
    <cellStyle name="Normal 2 11 4 2" xfId="4555"/>
    <cellStyle name="Normal 2 11 4 2 2" xfId="4556"/>
    <cellStyle name="Normal 2 11 4 2 2 2" xfId="34640"/>
    <cellStyle name="Normal 2 11 4 2 3" xfId="34641"/>
    <cellStyle name="Normal 2 11 4 3" xfId="4557"/>
    <cellStyle name="Normal 2 11 4 3 2" xfId="34642"/>
    <cellStyle name="Normal 2 11 4 4" xfId="34643"/>
    <cellStyle name="Normal 2 11 5" xfId="4558"/>
    <cellStyle name="Normal 2 11 5 2" xfId="4559"/>
    <cellStyle name="Normal 2 11 5 2 2" xfId="34644"/>
    <cellStyle name="Normal 2 11 5 3" xfId="34645"/>
    <cellStyle name="Normal 2 11 6" xfId="4560"/>
    <cellStyle name="Normal 2 11 6 2" xfId="34646"/>
    <cellStyle name="Normal 2 11 7" xfId="4561"/>
    <cellStyle name="Normal 2 11 7 2" xfId="34647"/>
    <cellStyle name="Normal 2 11 8" xfId="34648"/>
    <cellStyle name="Normal 2 12" xfId="4562"/>
    <cellStyle name="Normal 2 12 2" xfId="4563"/>
    <cellStyle name="Normal 2 12 2 2" xfId="4564"/>
    <cellStyle name="Normal 2 12 2 2 2" xfId="4565"/>
    <cellStyle name="Normal 2 12 2 2 2 2" xfId="34649"/>
    <cellStyle name="Normal 2 12 2 2 3" xfId="34650"/>
    <cellStyle name="Normal 2 12 2 3" xfId="4566"/>
    <cellStyle name="Normal 2 12 2 3 2" xfId="34651"/>
    <cellStyle name="Normal 2 12 2 4" xfId="34652"/>
    <cellStyle name="Normal 2 12 3" xfId="4567"/>
    <cellStyle name="Normal 2 12 3 2" xfId="4568"/>
    <cellStyle name="Normal 2 12 3 2 2" xfId="4569"/>
    <cellStyle name="Normal 2 12 3 2 2 2" xfId="34653"/>
    <cellStyle name="Normal 2 12 3 2 3" xfId="34654"/>
    <cellStyle name="Normal 2 12 3 3" xfId="4570"/>
    <cellStyle name="Normal 2 12 3 3 2" xfId="34655"/>
    <cellStyle name="Normal 2 12 3 4" xfId="34656"/>
    <cellStyle name="Normal 2 12 4" xfId="4571"/>
    <cellStyle name="Normal 2 12 4 2" xfId="4572"/>
    <cellStyle name="Normal 2 12 4 2 2" xfId="4573"/>
    <cellStyle name="Normal 2 12 4 2 2 2" xfId="34657"/>
    <cellStyle name="Normal 2 12 4 2 3" xfId="34658"/>
    <cellStyle name="Normal 2 12 4 3" xfId="4574"/>
    <cellStyle name="Normal 2 12 4 3 2" xfId="34659"/>
    <cellStyle name="Normal 2 12 4 4" xfId="34660"/>
    <cellStyle name="Normal 2 12 5" xfId="4575"/>
    <cellStyle name="Normal 2 12 5 2" xfId="4576"/>
    <cellStyle name="Normal 2 12 5 2 2" xfId="34661"/>
    <cellStyle name="Normal 2 12 5 3" xfId="34662"/>
    <cellStyle name="Normal 2 12 6" xfId="4577"/>
    <cellStyle name="Normal 2 12 6 2" xfId="34663"/>
    <cellStyle name="Normal 2 12 7" xfId="4578"/>
    <cellStyle name="Normal 2 12 7 2" xfId="34664"/>
    <cellStyle name="Normal 2 12 8" xfId="34665"/>
    <cellStyle name="Normal 2 13" xfId="4579"/>
    <cellStyle name="Normal 2 13 2" xfId="4580"/>
    <cellStyle name="Normal 2 13 2 2" xfId="4581"/>
    <cellStyle name="Normal 2 13 2 2 2" xfId="4582"/>
    <cellStyle name="Normal 2 13 2 2 2 2" xfId="34666"/>
    <cellStyle name="Normal 2 13 2 2 3" xfId="34667"/>
    <cellStyle name="Normal 2 13 2 3" xfId="4583"/>
    <cellStyle name="Normal 2 13 2 3 2" xfId="34668"/>
    <cellStyle name="Normal 2 13 2 4" xfId="34669"/>
    <cellStyle name="Normal 2 13 3" xfId="4584"/>
    <cellStyle name="Normal 2 13 3 2" xfId="4585"/>
    <cellStyle name="Normal 2 13 3 2 2" xfId="4586"/>
    <cellStyle name="Normal 2 13 3 2 2 2" xfId="34670"/>
    <cellStyle name="Normal 2 13 3 2 3" xfId="34671"/>
    <cellStyle name="Normal 2 13 3 3" xfId="4587"/>
    <cellStyle name="Normal 2 13 3 3 2" xfId="34672"/>
    <cellStyle name="Normal 2 13 3 4" xfId="34673"/>
    <cellStyle name="Normal 2 13 4" xfId="4588"/>
    <cellStyle name="Normal 2 13 4 2" xfId="4589"/>
    <cellStyle name="Normal 2 13 4 2 2" xfId="4590"/>
    <cellStyle name="Normal 2 13 4 2 2 2" xfId="34674"/>
    <cellStyle name="Normal 2 13 4 2 3" xfId="34675"/>
    <cellStyle name="Normal 2 13 4 3" xfId="4591"/>
    <cellStyle name="Normal 2 13 4 3 2" xfId="34676"/>
    <cellStyle name="Normal 2 13 4 4" xfId="34677"/>
    <cellStyle name="Normal 2 13 5" xfId="4592"/>
    <cellStyle name="Normal 2 13 5 2" xfId="4593"/>
    <cellStyle name="Normal 2 13 5 2 2" xfId="34678"/>
    <cellStyle name="Normal 2 13 5 3" xfId="34679"/>
    <cellStyle name="Normal 2 13 6" xfId="4594"/>
    <cellStyle name="Normal 2 13 6 2" xfId="34680"/>
    <cellStyle name="Normal 2 13 7" xfId="4595"/>
    <cellStyle name="Normal 2 13 7 2" xfId="34681"/>
    <cellStyle name="Normal 2 13 8" xfId="34682"/>
    <cellStyle name="Normal 2 14" xfId="4596"/>
    <cellStyle name="Normal 2 14 2" xfId="4597"/>
    <cellStyle name="Normal 2 14 2 2" xfId="4598"/>
    <cellStyle name="Normal 2 14 2 2 2" xfId="4599"/>
    <cellStyle name="Normal 2 14 2 2 2 2" xfId="34683"/>
    <cellStyle name="Normal 2 14 2 2 3" xfId="34684"/>
    <cellStyle name="Normal 2 14 2 3" xfId="4600"/>
    <cellStyle name="Normal 2 14 2 3 2" xfId="34685"/>
    <cellStyle name="Normal 2 14 2 4" xfId="34686"/>
    <cellStyle name="Normal 2 14 3" xfId="4601"/>
    <cellStyle name="Normal 2 14 3 2" xfId="4602"/>
    <cellStyle name="Normal 2 14 3 2 2" xfId="4603"/>
    <cellStyle name="Normal 2 14 3 2 2 2" xfId="34687"/>
    <cellStyle name="Normal 2 14 3 2 3" xfId="34688"/>
    <cellStyle name="Normal 2 14 3 3" xfId="4604"/>
    <cellStyle name="Normal 2 14 3 3 2" xfId="34689"/>
    <cellStyle name="Normal 2 14 3 4" xfId="34690"/>
    <cellStyle name="Normal 2 14 4" xfId="4605"/>
    <cellStyle name="Normal 2 14 4 2" xfId="4606"/>
    <cellStyle name="Normal 2 14 4 2 2" xfId="4607"/>
    <cellStyle name="Normal 2 14 4 2 2 2" xfId="34691"/>
    <cellStyle name="Normal 2 14 4 2 3" xfId="34692"/>
    <cellStyle name="Normal 2 14 4 3" xfId="4608"/>
    <cellStyle name="Normal 2 14 4 3 2" xfId="34693"/>
    <cellStyle name="Normal 2 14 4 4" xfId="34694"/>
    <cellStyle name="Normal 2 14 5" xfId="4609"/>
    <cellStyle name="Normal 2 14 5 2" xfId="4610"/>
    <cellStyle name="Normal 2 14 5 2 2" xfId="34695"/>
    <cellStyle name="Normal 2 14 5 3" xfId="34696"/>
    <cellStyle name="Normal 2 14 6" xfId="4611"/>
    <cellStyle name="Normal 2 14 6 2" xfId="34697"/>
    <cellStyle name="Normal 2 14 7" xfId="4612"/>
    <cellStyle name="Normal 2 14 7 2" xfId="34698"/>
    <cellStyle name="Normal 2 14 8" xfId="34699"/>
    <cellStyle name="Normal 2 15" xfId="4613"/>
    <cellStyle name="Normal 2 15 2" xfId="4614"/>
    <cellStyle name="Normal 2 15 2 2" xfId="4615"/>
    <cellStyle name="Normal 2 15 2 2 2" xfId="4616"/>
    <cellStyle name="Normal 2 15 2 2 2 2" xfId="34700"/>
    <cellStyle name="Normal 2 15 2 2 3" xfId="34701"/>
    <cellStyle name="Normal 2 15 2 3" xfId="4617"/>
    <cellStyle name="Normal 2 15 2 3 2" xfId="34702"/>
    <cellStyle name="Normal 2 15 2 4" xfId="34703"/>
    <cellStyle name="Normal 2 15 3" xfId="4618"/>
    <cellStyle name="Normal 2 15 3 2" xfId="4619"/>
    <cellStyle name="Normal 2 15 3 2 2" xfId="4620"/>
    <cellStyle name="Normal 2 15 3 2 2 2" xfId="34704"/>
    <cellStyle name="Normal 2 15 3 2 3" xfId="34705"/>
    <cellStyle name="Normal 2 15 3 3" xfId="4621"/>
    <cellStyle name="Normal 2 15 3 3 2" xfId="34706"/>
    <cellStyle name="Normal 2 15 3 4" xfId="34707"/>
    <cellStyle name="Normal 2 15 4" xfId="4622"/>
    <cellStyle name="Normal 2 15 4 2" xfId="4623"/>
    <cellStyle name="Normal 2 15 4 2 2" xfId="4624"/>
    <cellStyle name="Normal 2 15 4 2 2 2" xfId="34708"/>
    <cellStyle name="Normal 2 15 4 2 3" xfId="34709"/>
    <cellStyle name="Normal 2 15 4 3" xfId="4625"/>
    <cellStyle name="Normal 2 15 4 3 2" xfId="34710"/>
    <cellStyle name="Normal 2 15 4 4" xfId="34711"/>
    <cellStyle name="Normal 2 15 5" xfId="4626"/>
    <cellStyle name="Normal 2 15 5 2" xfId="4627"/>
    <cellStyle name="Normal 2 15 5 2 2" xfId="34712"/>
    <cellStyle name="Normal 2 15 5 3" xfId="34713"/>
    <cellStyle name="Normal 2 15 6" xfId="4628"/>
    <cellStyle name="Normal 2 15 6 2" xfId="34714"/>
    <cellStyle name="Normal 2 15 7" xfId="4629"/>
    <cellStyle name="Normal 2 15 7 2" xfId="34715"/>
    <cellStyle name="Normal 2 15 8" xfId="34716"/>
    <cellStyle name="Normal 2 16" xfId="4630"/>
    <cellStyle name="Normal 2 16 2" xfId="4631"/>
    <cellStyle name="Normal 2 16 2 2" xfId="4632"/>
    <cellStyle name="Normal 2 16 2 2 2" xfId="4633"/>
    <cellStyle name="Normal 2 16 2 2 2 2" xfId="34717"/>
    <cellStyle name="Normal 2 16 2 2 3" xfId="34718"/>
    <cellStyle name="Normal 2 16 2 3" xfId="4634"/>
    <cellStyle name="Normal 2 16 2 3 2" xfId="34719"/>
    <cellStyle name="Normal 2 16 2 4" xfId="34720"/>
    <cellStyle name="Normal 2 16 3" xfId="4635"/>
    <cellStyle name="Normal 2 16 3 2" xfId="4636"/>
    <cellStyle name="Normal 2 16 3 2 2" xfId="4637"/>
    <cellStyle name="Normal 2 16 3 2 2 2" xfId="34721"/>
    <cellStyle name="Normal 2 16 3 2 3" xfId="34722"/>
    <cellStyle name="Normal 2 16 3 3" xfId="4638"/>
    <cellStyle name="Normal 2 16 3 3 2" xfId="34723"/>
    <cellStyle name="Normal 2 16 3 4" xfId="34724"/>
    <cellStyle name="Normal 2 16 4" xfId="4639"/>
    <cellStyle name="Normal 2 16 4 2" xfId="4640"/>
    <cellStyle name="Normal 2 16 4 2 2" xfId="4641"/>
    <cellStyle name="Normal 2 16 4 2 2 2" xfId="34725"/>
    <cellStyle name="Normal 2 16 4 2 3" xfId="34726"/>
    <cellStyle name="Normal 2 16 4 3" xfId="4642"/>
    <cellStyle name="Normal 2 16 4 3 2" xfId="34727"/>
    <cellStyle name="Normal 2 16 4 4" xfId="34728"/>
    <cellStyle name="Normal 2 16 5" xfId="4643"/>
    <cellStyle name="Normal 2 16 5 2" xfId="4644"/>
    <cellStyle name="Normal 2 16 5 2 2" xfId="34729"/>
    <cellStyle name="Normal 2 16 5 3" xfId="34730"/>
    <cellStyle name="Normal 2 16 6" xfId="4645"/>
    <cellStyle name="Normal 2 16 6 2" xfId="34731"/>
    <cellStyle name="Normal 2 16 7" xfId="4646"/>
    <cellStyle name="Normal 2 16 7 2" xfId="34732"/>
    <cellStyle name="Normal 2 16 8" xfId="34733"/>
    <cellStyle name="Normal 2 17" xfId="4647"/>
    <cellStyle name="Normal 2 17 2" xfId="4648"/>
    <cellStyle name="Normal 2 17 2 2" xfId="4649"/>
    <cellStyle name="Normal 2 17 2 2 2" xfId="4650"/>
    <cellStyle name="Normal 2 17 2 2 2 2" xfId="34734"/>
    <cellStyle name="Normal 2 17 2 2 3" xfId="34735"/>
    <cellStyle name="Normal 2 17 2 3" xfId="4651"/>
    <cellStyle name="Normal 2 17 2 3 2" xfId="34736"/>
    <cellStyle name="Normal 2 17 2 4" xfId="34737"/>
    <cellStyle name="Normal 2 17 3" xfId="4652"/>
    <cellStyle name="Normal 2 17 3 2" xfId="4653"/>
    <cellStyle name="Normal 2 17 3 2 2" xfId="4654"/>
    <cellStyle name="Normal 2 17 3 2 2 2" xfId="34738"/>
    <cellStyle name="Normal 2 17 3 2 3" xfId="34739"/>
    <cellStyle name="Normal 2 17 3 3" xfId="4655"/>
    <cellStyle name="Normal 2 17 3 3 2" xfId="34740"/>
    <cellStyle name="Normal 2 17 3 4" xfId="34741"/>
    <cellStyle name="Normal 2 17 4" xfId="4656"/>
    <cellStyle name="Normal 2 17 4 2" xfId="4657"/>
    <cellStyle name="Normal 2 17 4 2 2" xfId="4658"/>
    <cellStyle name="Normal 2 17 4 2 2 2" xfId="34742"/>
    <cellStyle name="Normal 2 17 4 2 3" xfId="34743"/>
    <cellStyle name="Normal 2 17 4 3" xfId="4659"/>
    <cellStyle name="Normal 2 17 4 3 2" xfId="34744"/>
    <cellStyle name="Normal 2 17 4 4" xfId="34745"/>
    <cellStyle name="Normal 2 17 5" xfId="4660"/>
    <cellStyle name="Normal 2 17 5 2" xfId="4661"/>
    <cellStyle name="Normal 2 17 5 2 2" xfId="34746"/>
    <cellStyle name="Normal 2 17 5 3" xfId="34747"/>
    <cellStyle name="Normal 2 17 6" xfId="4662"/>
    <cellStyle name="Normal 2 17 6 2" xfId="34748"/>
    <cellStyle name="Normal 2 17 7" xfId="4663"/>
    <cellStyle name="Normal 2 17 7 2" xfId="34749"/>
    <cellStyle name="Normal 2 17 8" xfId="34750"/>
    <cellStyle name="Normal 2 18" xfId="4664"/>
    <cellStyle name="Normal 2 18 2" xfId="4665"/>
    <cellStyle name="Normal 2 18 2 2" xfId="4666"/>
    <cellStyle name="Normal 2 18 2 2 2" xfId="4667"/>
    <cellStyle name="Normal 2 18 2 2 2 2" xfId="34751"/>
    <cellStyle name="Normal 2 18 2 2 3" xfId="34752"/>
    <cellStyle name="Normal 2 18 2 3" xfId="4668"/>
    <cellStyle name="Normal 2 18 2 3 2" xfId="34753"/>
    <cellStyle name="Normal 2 18 2 4" xfId="34754"/>
    <cellStyle name="Normal 2 18 3" xfId="4669"/>
    <cellStyle name="Normal 2 18 3 2" xfId="4670"/>
    <cellStyle name="Normal 2 18 3 2 2" xfId="4671"/>
    <cellStyle name="Normal 2 18 3 2 2 2" xfId="34755"/>
    <cellStyle name="Normal 2 18 3 2 3" xfId="34756"/>
    <cellStyle name="Normal 2 18 3 3" xfId="4672"/>
    <cellStyle name="Normal 2 18 3 3 2" xfId="34757"/>
    <cellStyle name="Normal 2 18 3 4" xfId="34758"/>
    <cellStyle name="Normal 2 18 4" xfId="4673"/>
    <cellStyle name="Normal 2 18 4 2" xfId="4674"/>
    <cellStyle name="Normal 2 18 4 2 2" xfId="4675"/>
    <cellStyle name="Normal 2 18 4 2 2 2" xfId="34759"/>
    <cellStyle name="Normal 2 18 4 2 3" xfId="34760"/>
    <cellStyle name="Normal 2 18 4 3" xfId="4676"/>
    <cellStyle name="Normal 2 18 4 3 2" xfId="34761"/>
    <cellStyle name="Normal 2 18 4 4" xfId="34762"/>
    <cellStyle name="Normal 2 18 5" xfId="4677"/>
    <cellStyle name="Normal 2 18 5 2" xfId="4678"/>
    <cellStyle name="Normal 2 18 5 2 2" xfId="34763"/>
    <cellStyle name="Normal 2 18 5 3" xfId="34764"/>
    <cellStyle name="Normal 2 18 6" xfId="4679"/>
    <cellStyle name="Normal 2 18 6 2" xfId="34765"/>
    <cellStyle name="Normal 2 18 7" xfId="4680"/>
    <cellStyle name="Normal 2 18 7 2" xfId="34766"/>
    <cellStyle name="Normal 2 18 8" xfId="34767"/>
    <cellStyle name="Normal 2 19" xfId="4681"/>
    <cellStyle name="Normal 2 19 2" xfId="4682"/>
    <cellStyle name="Normal 2 19 2 2" xfId="4683"/>
    <cellStyle name="Normal 2 19 2 2 2" xfId="4684"/>
    <cellStyle name="Normal 2 19 2 2 2 2" xfId="34768"/>
    <cellStyle name="Normal 2 19 2 2 3" xfId="34769"/>
    <cellStyle name="Normal 2 19 2 3" xfId="4685"/>
    <cellStyle name="Normal 2 19 2 3 2" xfId="34770"/>
    <cellStyle name="Normal 2 19 2 4" xfId="34771"/>
    <cellStyle name="Normal 2 19 3" xfId="4686"/>
    <cellStyle name="Normal 2 19 3 2" xfId="4687"/>
    <cellStyle name="Normal 2 19 3 2 2" xfId="4688"/>
    <cellStyle name="Normal 2 19 3 2 2 2" xfId="34772"/>
    <cellStyle name="Normal 2 19 3 2 3" xfId="34773"/>
    <cellStyle name="Normal 2 19 3 3" xfId="4689"/>
    <cellStyle name="Normal 2 19 3 3 2" xfId="34774"/>
    <cellStyle name="Normal 2 19 3 4" xfId="34775"/>
    <cellStyle name="Normal 2 19 4" xfId="4690"/>
    <cellStyle name="Normal 2 19 4 2" xfId="4691"/>
    <cellStyle name="Normal 2 19 4 2 2" xfId="4692"/>
    <cellStyle name="Normal 2 19 4 2 2 2" xfId="34776"/>
    <cellStyle name="Normal 2 19 4 2 3" xfId="34777"/>
    <cellStyle name="Normal 2 19 4 3" xfId="4693"/>
    <cellStyle name="Normal 2 19 4 3 2" xfId="34778"/>
    <cellStyle name="Normal 2 19 4 4" xfId="34779"/>
    <cellStyle name="Normal 2 19 5" xfId="4694"/>
    <cellStyle name="Normal 2 19 5 2" xfId="4695"/>
    <cellStyle name="Normal 2 19 5 2 2" xfId="34780"/>
    <cellStyle name="Normal 2 19 5 3" xfId="34781"/>
    <cellStyle name="Normal 2 19 6" xfId="4696"/>
    <cellStyle name="Normal 2 19 6 2" xfId="34782"/>
    <cellStyle name="Normal 2 19 7" xfId="4697"/>
    <cellStyle name="Normal 2 19 7 2" xfId="34783"/>
    <cellStyle name="Normal 2 19 8" xfId="34784"/>
    <cellStyle name="Normal 2 2" xfId="4698"/>
    <cellStyle name="Normal 2 2 10" xfId="4699"/>
    <cellStyle name="Normal 2 2 10 2" xfId="4700"/>
    <cellStyle name="Normal 2 2 10 2 2" xfId="4701"/>
    <cellStyle name="Normal 2 2 10 2 2 2" xfId="4702"/>
    <cellStyle name="Normal 2 2 10 2 2 2 2" xfId="34785"/>
    <cellStyle name="Normal 2 2 10 2 2 3" xfId="34786"/>
    <cellStyle name="Normal 2 2 10 2 3" xfId="4703"/>
    <cellStyle name="Normal 2 2 10 2 3 2" xfId="34787"/>
    <cellStyle name="Normal 2 2 10 2 4" xfId="34788"/>
    <cellStyle name="Normal 2 2 10 3" xfId="4704"/>
    <cellStyle name="Normal 2 2 10 3 2" xfId="4705"/>
    <cellStyle name="Normal 2 2 10 3 2 2" xfId="4706"/>
    <cellStyle name="Normal 2 2 10 3 2 2 2" xfId="34789"/>
    <cellStyle name="Normal 2 2 10 3 2 3" xfId="34790"/>
    <cellStyle name="Normal 2 2 10 3 3" xfId="4707"/>
    <cellStyle name="Normal 2 2 10 3 3 2" xfId="34791"/>
    <cellStyle name="Normal 2 2 10 3 4" xfId="34792"/>
    <cellStyle name="Normal 2 2 10 4" xfId="4708"/>
    <cellStyle name="Normal 2 2 10 4 2" xfId="4709"/>
    <cellStyle name="Normal 2 2 10 4 2 2" xfId="4710"/>
    <cellStyle name="Normal 2 2 10 4 2 2 2" xfId="34793"/>
    <cellStyle name="Normal 2 2 10 4 2 3" xfId="34794"/>
    <cellStyle name="Normal 2 2 10 4 3" xfId="4711"/>
    <cellStyle name="Normal 2 2 10 4 3 2" xfId="34795"/>
    <cellStyle name="Normal 2 2 10 4 4" xfId="34796"/>
    <cellStyle name="Normal 2 2 10 5" xfId="4712"/>
    <cellStyle name="Normal 2 2 10 5 2" xfId="4713"/>
    <cellStyle name="Normal 2 2 10 5 2 2" xfId="34797"/>
    <cellStyle name="Normal 2 2 10 5 3" xfId="34798"/>
    <cellStyle name="Normal 2 2 10 6" xfId="4714"/>
    <cellStyle name="Normal 2 2 10 6 2" xfId="34799"/>
    <cellStyle name="Normal 2 2 10 7" xfId="4715"/>
    <cellStyle name="Normal 2 2 10 7 2" xfId="34800"/>
    <cellStyle name="Normal 2 2 10 8" xfId="34801"/>
    <cellStyle name="Normal 2 2 11" xfId="4716"/>
    <cellStyle name="Normal 2 2 11 2" xfId="4717"/>
    <cellStyle name="Normal 2 2 11 2 2" xfId="4718"/>
    <cellStyle name="Normal 2 2 11 2 2 2" xfId="4719"/>
    <cellStyle name="Normal 2 2 11 2 2 2 2" xfId="34802"/>
    <cellStyle name="Normal 2 2 11 2 2 3" xfId="34803"/>
    <cellStyle name="Normal 2 2 11 2 3" xfId="4720"/>
    <cellStyle name="Normal 2 2 11 2 3 2" xfId="34804"/>
    <cellStyle name="Normal 2 2 11 2 4" xfId="34805"/>
    <cellStyle name="Normal 2 2 11 3" xfId="4721"/>
    <cellStyle name="Normal 2 2 11 3 2" xfId="4722"/>
    <cellStyle name="Normal 2 2 11 3 2 2" xfId="4723"/>
    <cellStyle name="Normal 2 2 11 3 2 2 2" xfId="34806"/>
    <cellStyle name="Normal 2 2 11 3 2 3" xfId="34807"/>
    <cellStyle name="Normal 2 2 11 3 3" xfId="4724"/>
    <cellStyle name="Normal 2 2 11 3 3 2" xfId="34808"/>
    <cellStyle name="Normal 2 2 11 3 4" xfId="34809"/>
    <cellStyle name="Normal 2 2 11 4" xfId="4725"/>
    <cellStyle name="Normal 2 2 11 4 2" xfId="4726"/>
    <cellStyle name="Normal 2 2 11 4 2 2" xfId="4727"/>
    <cellStyle name="Normal 2 2 11 4 2 2 2" xfId="34810"/>
    <cellStyle name="Normal 2 2 11 4 2 3" xfId="34811"/>
    <cellStyle name="Normal 2 2 11 4 3" xfId="4728"/>
    <cellStyle name="Normal 2 2 11 4 3 2" xfId="34812"/>
    <cellStyle name="Normal 2 2 11 4 4" xfId="34813"/>
    <cellStyle name="Normal 2 2 11 5" xfId="4729"/>
    <cellStyle name="Normal 2 2 11 5 2" xfId="4730"/>
    <cellStyle name="Normal 2 2 11 5 2 2" xfId="34814"/>
    <cellStyle name="Normal 2 2 11 5 3" xfId="34815"/>
    <cellStyle name="Normal 2 2 11 6" xfId="4731"/>
    <cellStyle name="Normal 2 2 11 6 2" xfId="34816"/>
    <cellStyle name="Normal 2 2 11 7" xfId="4732"/>
    <cellStyle name="Normal 2 2 11 7 2" xfId="34817"/>
    <cellStyle name="Normal 2 2 11 8" xfId="34818"/>
    <cellStyle name="Normal 2 2 12" xfId="4733"/>
    <cellStyle name="Normal 2 2 12 2" xfId="4734"/>
    <cellStyle name="Normal 2 2 12 2 2" xfId="4735"/>
    <cellStyle name="Normal 2 2 12 2 2 2" xfId="4736"/>
    <cellStyle name="Normal 2 2 12 2 2 2 2" xfId="34819"/>
    <cellStyle name="Normal 2 2 12 2 2 3" xfId="34820"/>
    <cellStyle name="Normal 2 2 12 2 3" xfId="4737"/>
    <cellStyle name="Normal 2 2 12 2 3 2" xfId="34821"/>
    <cellStyle name="Normal 2 2 12 2 4" xfId="34822"/>
    <cellStyle name="Normal 2 2 12 3" xfId="4738"/>
    <cellStyle name="Normal 2 2 12 3 2" xfId="4739"/>
    <cellStyle name="Normal 2 2 12 3 2 2" xfId="4740"/>
    <cellStyle name="Normal 2 2 12 3 2 2 2" xfId="34823"/>
    <cellStyle name="Normal 2 2 12 3 2 3" xfId="34824"/>
    <cellStyle name="Normal 2 2 12 3 3" xfId="4741"/>
    <cellStyle name="Normal 2 2 12 3 3 2" xfId="34825"/>
    <cellStyle name="Normal 2 2 12 3 4" xfId="34826"/>
    <cellStyle name="Normal 2 2 12 4" xfId="4742"/>
    <cellStyle name="Normal 2 2 12 4 2" xfId="4743"/>
    <cellStyle name="Normal 2 2 12 4 2 2" xfId="4744"/>
    <cellStyle name="Normal 2 2 12 4 2 2 2" xfId="34827"/>
    <cellStyle name="Normal 2 2 12 4 2 3" xfId="34828"/>
    <cellStyle name="Normal 2 2 12 4 3" xfId="4745"/>
    <cellStyle name="Normal 2 2 12 4 3 2" xfId="34829"/>
    <cellStyle name="Normal 2 2 12 4 4" xfId="34830"/>
    <cellStyle name="Normal 2 2 12 5" xfId="4746"/>
    <cellStyle name="Normal 2 2 12 5 2" xfId="4747"/>
    <cellStyle name="Normal 2 2 12 5 2 2" xfId="34831"/>
    <cellStyle name="Normal 2 2 12 5 3" xfId="34832"/>
    <cellStyle name="Normal 2 2 12 6" xfId="4748"/>
    <cellStyle name="Normal 2 2 12 6 2" xfId="34833"/>
    <cellStyle name="Normal 2 2 12 7" xfId="4749"/>
    <cellStyle name="Normal 2 2 12 7 2" xfId="34834"/>
    <cellStyle name="Normal 2 2 12 8" xfId="34835"/>
    <cellStyle name="Normal 2 2 13" xfId="4750"/>
    <cellStyle name="Normal 2 2 13 2" xfId="4751"/>
    <cellStyle name="Normal 2 2 13 2 2" xfId="4752"/>
    <cellStyle name="Normal 2 2 13 2 2 2" xfId="4753"/>
    <cellStyle name="Normal 2 2 13 2 2 2 2" xfId="34836"/>
    <cellStyle name="Normal 2 2 13 2 2 3" xfId="34837"/>
    <cellStyle name="Normal 2 2 13 2 3" xfId="4754"/>
    <cellStyle name="Normal 2 2 13 2 3 2" xfId="34838"/>
    <cellStyle name="Normal 2 2 13 2 4" xfId="34839"/>
    <cellStyle name="Normal 2 2 13 3" xfId="4755"/>
    <cellStyle name="Normal 2 2 13 3 2" xfId="4756"/>
    <cellStyle name="Normal 2 2 13 3 2 2" xfId="4757"/>
    <cellStyle name="Normal 2 2 13 3 2 2 2" xfId="34840"/>
    <cellStyle name="Normal 2 2 13 3 2 3" xfId="34841"/>
    <cellStyle name="Normal 2 2 13 3 3" xfId="4758"/>
    <cellStyle name="Normal 2 2 13 3 3 2" xfId="34842"/>
    <cellStyle name="Normal 2 2 13 3 4" xfId="34843"/>
    <cellStyle name="Normal 2 2 13 4" xfId="4759"/>
    <cellStyle name="Normal 2 2 13 4 2" xfId="4760"/>
    <cellStyle name="Normal 2 2 13 4 2 2" xfId="4761"/>
    <cellStyle name="Normal 2 2 13 4 2 2 2" xfId="34844"/>
    <cellStyle name="Normal 2 2 13 4 2 3" xfId="34845"/>
    <cellStyle name="Normal 2 2 13 4 3" xfId="4762"/>
    <cellStyle name="Normal 2 2 13 4 3 2" xfId="34846"/>
    <cellStyle name="Normal 2 2 13 4 4" xfId="34847"/>
    <cellStyle name="Normal 2 2 13 5" xfId="4763"/>
    <cellStyle name="Normal 2 2 13 5 2" xfId="4764"/>
    <cellStyle name="Normal 2 2 13 5 2 2" xfId="34848"/>
    <cellStyle name="Normal 2 2 13 5 3" xfId="34849"/>
    <cellStyle name="Normal 2 2 13 6" xfId="4765"/>
    <cellStyle name="Normal 2 2 13 6 2" xfId="34850"/>
    <cellStyle name="Normal 2 2 13 7" xfId="4766"/>
    <cellStyle name="Normal 2 2 13 7 2" xfId="34851"/>
    <cellStyle name="Normal 2 2 13 8" xfId="34852"/>
    <cellStyle name="Normal 2 2 14" xfId="4767"/>
    <cellStyle name="Normal 2 2 14 2" xfId="4768"/>
    <cellStyle name="Normal 2 2 14 2 2" xfId="4769"/>
    <cellStyle name="Normal 2 2 14 2 2 2" xfId="4770"/>
    <cellStyle name="Normal 2 2 14 2 2 2 2" xfId="34853"/>
    <cellStyle name="Normal 2 2 14 2 2 3" xfId="34854"/>
    <cellStyle name="Normal 2 2 14 2 3" xfId="4771"/>
    <cellStyle name="Normal 2 2 14 2 3 2" xfId="34855"/>
    <cellStyle name="Normal 2 2 14 2 4" xfId="34856"/>
    <cellStyle name="Normal 2 2 14 3" xfId="4772"/>
    <cellStyle name="Normal 2 2 14 3 2" xfId="4773"/>
    <cellStyle name="Normal 2 2 14 3 2 2" xfId="4774"/>
    <cellStyle name="Normal 2 2 14 3 2 2 2" xfId="34857"/>
    <cellStyle name="Normal 2 2 14 3 2 3" xfId="34858"/>
    <cellStyle name="Normal 2 2 14 3 3" xfId="4775"/>
    <cellStyle name="Normal 2 2 14 3 3 2" xfId="34859"/>
    <cellStyle name="Normal 2 2 14 3 4" xfId="34860"/>
    <cellStyle name="Normal 2 2 14 4" xfId="4776"/>
    <cellStyle name="Normal 2 2 14 4 2" xfId="4777"/>
    <cellStyle name="Normal 2 2 14 4 2 2" xfId="4778"/>
    <cellStyle name="Normal 2 2 14 4 2 2 2" xfId="34861"/>
    <cellStyle name="Normal 2 2 14 4 2 3" xfId="34862"/>
    <cellStyle name="Normal 2 2 14 4 3" xfId="4779"/>
    <cellStyle name="Normal 2 2 14 4 3 2" xfId="34863"/>
    <cellStyle name="Normal 2 2 14 4 4" xfId="34864"/>
    <cellStyle name="Normal 2 2 14 5" xfId="4780"/>
    <cellStyle name="Normal 2 2 14 5 2" xfId="4781"/>
    <cellStyle name="Normal 2 2 14 5 2 2" xfId="34865"/>
    <cellStyle name="Normal 2 2 14 5 3" xfId="34866"/>
    <cellStyle name="Normal 2 2 14 6" xfId="4782"/>
    <cellStyle name="Normal 2 2 14 6 2" xfId="34867"/>
    <cellStyle name="Normal 2 2 14 7" xfId="4783"/>
    <cellStyle name="Normal 2 2 14 7 2" xfId="34868"/>
    <cellStyle name="Normal 2 2 14 8" xfId="34869"/>
    <cellStyle name="Normal 2 2 15" xfId="4784"/>
    <cellStyle name="Normal 2 2 15 2" xfId="4785"/>
    <cellStyle name="Normal 2 2 15 2 2" xfId="4786"/>
    <cellStyle name="Normal 2 2 15 2 2 2" xfId="4787"/>
    <cellStyle name="Normal 2 2 15 2 2 2 2" xfId="34870"/>
    <cellStyle name="Normal 2 2 15 2 2 3" xfId="34871"/>
    <cellStyle name="Normal 2 2 15 2 3" xfId="4788"/>
    <cellStyle name="Normal 2 2 15 2 3 2" xfId="34872"/>
    <cellStyle name="Normal 2 2 15 2 4" xfId="34873"/>
    <cellStyle name="Normal 2 2 15 3" xfId="4789"/>
    <cellStyle name="Normal 2 2 15 3 2" xfId="4790"/>
    <cellStyle name="Normal 2 2 15 3 2 2" xfId="4791"/>
    <cellStyle name="Normal 2 2 15 3 2 2 2" xfId="34874"/>
    <cellStyle name="Normal 2 2 15 3 2 3" xfId="34875"/>
    <cellStyle name="Normal 2 2 15 3 3" xfId="4792"/>
    <cellStyle name="Normal 2 2 15 3 3 2" xfId="34876"/>
    <cellStyle name="Normal 2 2 15 3 4" xfId="34877"/>
    <cellStyle name="Normal 2 2 15 4" xfId="4793"/>
    <cellStyle name="Normal 2 2 15 4 2" xfId="4794"/>
    <cellStyle name="Normal 2 2 15 4 2 2" xfId="4795"/>
    <cellStyle name="Normal 2 2 15 4 2 2 2" xfId="34878"/>
    <cellStyle name="Normal 2 2 15 4 2 3" xfId="34879"/>
    <cellStyle name="Normal 2 2 15 4 3" xfId="4796"/>
    <cellStyle name="Normal 2 2 15 4 3 2" xfId="34880"/>
    <cellStyle name="Normal 2 2 15 4 4" xfId="34881"/>
    <cellStyle name="Normal 2 2 15 5" xfId="4797"/>
    <cellStyle name="Normal 2 2 15 5 2" xfId="4798"/>
    <cellStyle name="Normal 2 2 15 5 2 2" xfId="34882"/>
    <cellStyle name="Normal 2 2 15 5 3" xfId="34883"/>
    <cellStyle name="Normal 2 2 15 6" xfId="4799"/>
    <cellStyle name="Normal 2 2 15 6 2" xfId="34884"/>
    <cellStyle name="Normal 2 2 15 7" xfId="4800"/>
    <cellStyle name="Normal 2 2 15 7 2" xfId="34885"/>
    <cellStyle name="Normal 2 2 15 8" xfId="34886"/>
    <cellStyle name="Normal 2 2 16" xfId="4801"/>
    <cellStyle name="Normal 2 2 16 2" xfId="4802"/>
    <cellStyle name="Normal 2 2 16 2 2" xfId="4803"/>
    <cellStyle name="Normal 2 2 16 2 2 2" xfId="4804"/>
    <cellStyle name="Normal 2 2 16 2 2 2 2" xfId="34887"/>
    <cellStyle name="Normal 2 2 16 2 2 3" xfId="34888"/>
    <cellStyle name="Normal 2 2 16 2 3" xfId="4805"/>
    <cellStyle name="Normal 2 2 16 2 3 2" xfId="34889"/>
    <cellStyle name="Normal 2 2 16 2 4" xfId="34890"/>
    <cellStyle name="Normal 2 2 16 3" xfId="4806"/>
    <cellStyle name="Normal 2 2 16 3 2" xfId="4807"/>
    <cellStyle name="Normal 2 2 16 3 2 2" xfId="4808"/>
    <cellStyle name="Normal 2 2 16 3 2 2 2" xfId="34891"/>
    <cellStyle name="Normal 2 2 16 3 2 3" xfId="34892"/>
    <cellStyle name="Normal 2 2 16 3 3" xfId="4809"/>
    <cellStyle name="Normal 2 2 16 3 3 2" xfId="34893"/>
    <cellStyle name="Normal 2 2 16 3 4" xfId="34894"/>
    <cellStyle name="Normal 2 2 16 4" xfId="4810"/>
    <cellStyle name="Normal 2 2 16 4 2" xfId="4811"/>
    <cellStyle name="Normal 2 2 16 4 2 2" xfId="4812"/>
    <cellStyle name="Normal 2 2 16 4 2 2 2" xfId="34895"/>
    <cellStyle name="Normal 2 2 16 4 2 3" xfId="34896"/>
    <cellStyle name="Normal 2 2 16 4 3" xfId="4813"/>
    <cellStyle name="Normal 2 2 16 4 3 2" xfId="34897"/>
    <cellStyle name="Normal 2 2 16 4 4" xfId="34898"/>
    <cellStyle name="Normal 2 2 16 5" xfId="4814"/>
    <cellStyle name="Normal 2 2 16 5 2" xfId="4815"/>
    <cellStyle name="Normal 2 2 16 5 2 2" xfId="34899"/>
    <cellStyle name="Normal 2 2 16 5 3" xfId="34900"/>
    <cellStyle name="Normal 2 2 16 6" xfId="4816"/>
    <cellStyle name="Normal 2 2 16 6 2" xfId="34901"/>
    <cellStyle name="Normal 2 2 16 7" xfId="4817"/>
    <cellStyle name="Normal 2 2 16 7 2" xfId="34902"/>
    <cellStyle name="Normal 2 2 16 8" xfId="34903"/>
    <cellStyle name="Normal 2 2 17" xfId="4818"/>
    <cellStyle name="Normal 2 2 17 2" xfId="4819"/>
    <cellStyle name="Normal 2 2 17 2 2" xfId="4820"/>
    <cellStyle name="Normal 2 2 17 2 2 2" xfId="4821"/>
    <cellStyle name="Normal 2 2 17 2 2 2 2" xfId="34904"/>
    <cellStyle name="Normal 2 2 17 2 2 3" xfId="34905"/>
    <cellStyle name="Normal 2 2 17 2 3" xfId="4822"/>
    <cellStyle name="Normal 2 2 17 2 3 2" xfId="34906"/>
    <cellStyle name="Normal 2 2 17 2 4" xfId="34907"/>
    <cellStyle name="Normal 2 2 17 3" xfId="4823"/>
    <cellStyle name="Normal 2 2 17 3 2" xfId="4824"/>
    <cellStyle name="Normal 2 2 17 3 2 2" xfId="4825"/>
    <cellStyle name="Normal 2 2 17 3 2 2 2" xfId="34908"/>
    <cellStyle name="Normal 2 2 17 3 2 3" xfId="34909"/>
    <cellStyle name="Normal 2 2 17 3 3" xfId="4826"/>
    <cellStyle name="Normal 2 2 17 3 3 2" xfId="34910"/>
    <cellStyle name="Normal 2 2 17 3 4" xfId="34911"/>
    <cellStyle name="Normal 2 2 17 4" xfId="4827"/>
    <cellStyle name="Normal 2 2 17 4 2" xfId="4828"/>
    <cellStyle name="Normal 2 2 17 4 2 2" xfId="4829"/>
    <cellStyle name="Normal 2 2 17 4 2 2 2" xfId="34912"/>
    <cellStyle name="Normal 2 2 17 4 2 3" xfId="34913"/>
    <cellStyle name="Normal 2 2 17 4 3" xfId="4830"/>
    <cellStyle name="Normal 2 2 17 4 3 2" xfId="34914"/>
    <cellStyle name="Normal 2 2 17 4 4" xfId="34915"/>
    <cellStyle name="Normal 2 2 17 5" xfId="4831"/>
    <cellStyle name="Normal 2 2 17 5 2" xfId="4832"/>
    <cellStyle name="Normal 2 2 17 5 2 2" xfId="34916"/>
    <cellStyle name="Normal 2 2 17 5 3" xfId="34917"/>
    <cellStyle name="Normal 2 2 17 6" xfId="4833"/>
    <cellStyle name="Normal 2 2 17 6 2" xfId="34918"/>
    <cellStyle name="Normal 2 2 17 7" xfId="4834"/>
    <cellStyle name="Normal 2 2 17 7 2" xfId="34919"/>
    <cellStyle name="Normal 2 2 17 8" xfId="34920"/>
    <cellStyle name="Normal 2 2 18" xfId="4835"/>
    <cellStyle name="Normal 2 2 18 2" xfId="4836"/>
    <cellStyle name="Normal 2 2 18 2 2" xfId="4837"/>
    <cellStyle name="Normal 2 2 18 2 2 2" xfId="4838"/>
    <cellStyle name="Normal 2 2 18 2 2 2 2" xfId="34921"/>
    <cellStyle name="Normal 2 2 18 2 2 3" xfId="34922"/>
    <cellStyle name="Normal 2 2 18 2 3" xfId="4839"/>
    <cellStyle name="Normal 2 2 18 2 3 2" xfId="34923"/>
    <cellStyle name="Normal 2 2 18 2 4" xfId="34924"/>
    <cellStyle name="Normal 2 2 18 3" xfId="4840"/>
    <cellStyle name="Normal 2 2 18 3 2" xfId="4841"/>
    <cellStyle name="Normal 2 2 18 3 2 2" xfId="4842"/>
    <cellStyle name="Normal 2 2 18 3 2 2 2" xfId="34925"/>
    <cellStyle name="Normal 2 2 18 3 2 3" xfId="34926"/>
    <cellStyle name="Normal 2 2 18 3 3" xfId="4843"/>
    <cellStyle name="Normal 2 2 18 3 3 2" xfId="34927"/>
    <cellStyle name="Normal 2 2 18 3 4" xfId="34928"/>
    <cellStyle name="Normal 2 2 18 4" xfId="4844"/>
    <cellStyle name="Normal 2 2 18 4 2" xfId="4845"/>
    <cellStyle name="Normal 2 2 18 4 2 2" xfId="4846"/>
    <cellStyle name="Normal 2 2 18 4 2 2 2" xfId="34929"/>
    <cellStyle name="Normal 2 2 18 4 2 3" xfId="34930"/>
    <cellStyle name="Normal 2 2 18 4 3" xfId="4847"/>
    <cellStyle name="Normal 2 2 18 4 3 2" xfId="34931"/>
    <cellStyle name="Normal 2 2 18 4 4" xfId="34932"/>
    <cellStyle name="Normal 2 2 18 5" xfId="4848"/>
    <cellStyle name="Normal 2 2 18 5 2" xfId="4849"/>
    <cellStyle name="Normal 2 2 18 5 2 2" xfId="34933"/>
    <cellStyle name="Normal 2 2 18 5 3" xfId="34934"/>
    <cellStyle name="Normal 2 2 18 6" xfId="4850"/>
    <cellStyle name="Normal 2 2 18 6 2" xfId="34935"/>
    <cellStyle name="Normal 2 2 18 7" xfId="4851"/>
    <cellStyle name="Normal 2 2 18 7 2" xfId="34936"/>
    <cellStyle name="Normal 2 2 18 8" xfId="34937"/>
    <cellStyle name="Normal 2 2 19" xfId="4852"/>
    <cellStyle name="Normal 2 2 19 2" xfId="4853"/>
    <cellStyle name="Normal 2 2 19 2 2" xfId="4854"/>
    <cellStyle name="Normal 2 2 19 2 2 2" xfId="4855"/>
    <cellStyle name="Normal 2 2 19 2 2 2 2" xfId="34938"/>
    <cellStyle name="Normal 2 2 19 2 2 3" xfId="34939"/>
    <cellStyle name="Normal 2 2 19 2 3" xfId="4856"/>
    <cellStyle name="Normal 2 2 19 2 3 2" xfId="34940"/>
    <cellStyle name="Normal 2 2 19 2 4" xfId="34941"/>
    <cellStyle name="Normal 2 2 19 3" xfId="4857"/>
    <cellStyle name="Normal 2 2 19 3 2" xfId="4858"/>
    <cellStyle name="Normal 2 2 19 3 2 2" xfId="4859"/>
    <cellStyle name="Normal 2 2 19 3 2 2 2" xfId="34942"/>
    <cellStyle name="Normal 2 2 19 3 2 3" xfId="34943"/>
    <cellStyle name="Normal 2 2 19 3 3" xfId="4860"/>
    <cellStyle name="Normal 2 2 19 3 3 2" xfId="34944"/>
    <cellStyle name="Normal 2 2 19 3 4" xfId="34945"/>
    <cellStyle name="Normal 2 2 19 4" xfId="4861"/>
    <cellStyle name="Normal 2 2 19 4 2" xfId="4862"/>
    <cellStyle name="Normal 2 2 19 4 2 2" xfId="4863"/>
    <cellStyle name="Normal 2 2 19 4 2 2 2" xfId="34946"/>
    <cellStyle name="Normal 2 2 19 4 2 3" xfId="34947"/>
    <cellStyle name="Normal 2 2 19 4 3" xfId="4864"/>
    <cellStyle name="Normal 2 2 19 4 3 2" xfId="34948"/>
    <cellStyle name="Normal 2 2 19 4 4" xfId="34949"/>
    <cellStyle name="Normal 2 2 19 5" xfId="4865"/>
    <cellStyle name="Normal 2 2 19 5 2" xfId="4866"/>
    <cellStyle name="Normal 2 2 19 5 2 2" xfId="34950"/>
    <cellStyle name="Normal 2 2 19 5 3" xfId="34951"/>
    <cellStyle name="Normal 2 2 19 6" xfId="4867"/>
    <cellStyle name="Normal 2 2 19 6 2" xfId="34952"/>
    <cellStyle name="Normal 2 2 19 7" xfId="4868"/>
    <cellStyle name="Normal 2 2 19 7 2" xfId="34953"/>
    <cellStyle name="Normal 2 2 19 8" xfId="34954"/>
    <cellStyle name="Normal 2 2 2" xfId="4869"/>
    <cellStyle name="Normal 2 2 2 10" xfId="4870"/>
    <cellStyle name="Normal 2 2 2 10 2" xfId="4871"/>
    <cellStyle name="Normal 2 2 2 10 2 2" xfId="4872"/>
    <cellStyle name="Normal 2 2 2 10 2 2 2" xfId="4873"/>
    <cellStyle name="Normal 2 2 2 10 2 2 2 2" xfId="34955"/>
    <cellStyle name="Normal 2 2 2 10 2 2 3" xfId="34956"/>
    <cellStyle name="Normal 2 2 2 10 2 3" xfId="4874"/>
    <cellStyle name="Normal 2 2 2 10 2 3 2" xfId="34957"/>
    <cellStyle name="Normal 2 2 2 10 2 4" xfId="34958"/>
    <cellStyle name="Normal 2 2 2 10 3" xfId="4875"/>
    <cellStyle name="Normal 2 2 2 10 3 2" xfId="4876"/>
    <cellStyle name="Normal 2 2 2 10 3 2 2" xfId="4877"/>
    <cellStyle name="Normal 2 2 2 10 3 2 2 2" xfId="34959"/>
    <cellStyle name="Normal 2 2 2 10 3 2 3" xfId="34960"/>
    <cellStyle name="Normal 2 2 2 10 3 3" xfId="4878"/>
    <cellStyle name="Normal 2 2 2 10 3 3 2" xfId="34961"/>
    <cellStyle name="Normal 2 2 2 10 3 4" xfId="34962"/>
    <cellStyle name="Normal 2 2 2 10 4" xfId="4879"/>
    <cellStyle name="Normal 2 2 2 10 4 2" xfId="4880"/>
    <cellStyle name="Normal 2 2 2 10 4 2 2" xfId="4881"/>
    <cellStyle name="Normal 2 2 2 10 4 2 2 2" xfId="34963"/>
    <cellStyle name="Normal 2 2 2 10 4 2 3" xfId="34964"/>
    <cellStyle name="Normal 2 2 2 10 4 3" xfId="4882"/>
    <cellStyle name="Normal 2 2 2 10 4 3 2" xfId="34965"/>
    <cellStyle name="Normal 2 2 2 10 4 4" xfId="34966"/>
    <cellStyle name="Normal 2 2 2 10 5" xfId="4883"/>
    <cellStyle name="Normal 2 2 2 10 5 2" xfId="4884"/>
    <cellStyle name="Normal 2 2 2 10 5 2 2" xfId="34967"/>
    <cellStyle name="Normal 2 2 2 10 5 3" xfId="34968"/>
    <cellStyle name="Normal 2 2 2 10 6" xfId="4885"/>
    <cellStyle name="Normal 2 2 2 10 6 2" xfId="34969"/>
    <cellStyle name="Normal 2 2 2 10 7" xfId="4886"/>
    <cellStyle name="Normal 2 2 2 10 7 2" xfId="34970"/>
    <cellStyle name="Normal 2 2 2 10 8" xfId="34971"/>
    <cellStyle name="Normal 2 2 2 11" xfId="4887"/>
    <cellStyle name="Normal 2 2 2 11 2" xfId="4888"/>
    <cellStyle name="Normal 2 2 2 11 2 2" xfId="4889"/>
    <cellStyle name="Normal 2 2 2 11 2 2 2" xfId="4890"/>
    <cellStyle name="Normal 2 2 2 11 2 2 2 2" xfId="34972"/>
    <cellStyle name="Normal 2 2 2 11 2 2 3" xfId="34973"/>
    <cellStyle name="Normal 2 2 2 11 2 3" xfId="4891"/>
    <cellStyle name="Normal 2 2 2 11 2 3 2" xfId="34974"/>
    <cellStyle name="Normal 2 2 2 11 2 4" xfId="34975"/>
    <cellStyle name="Normal 2 2 2 11 3" xfId="4892"/>
    <cellStyle name="Normal 2 2 2 11 3 2" xfId="4893"/>
    <cellStyle name="Normal 2 2 2 11 3 2 2" xfId="4894"/>
    <cellStyle name="Normal 2 2 2 11 3 2 2 2" xfId="34976"/>
    <cellStyle name="Normal 2 2 2 11 3 2 3" xfId="34977"/>
    <cellStyle name="Normal 2 2 2 11 3 3" xfId="4895"/>
    <cellStyle name="Normal 2 2 2 11 3 3 2" xfId="34978"/>
    <cellStyle name="Normal 2 2 2 11 3 4" xfId="34979"/>
    <cellStyle name="Normal 2 2 2 11 4" xfId="4896"/>
    <cellStyle name="Normal 2 2 2 11 4 2" xfId="4897"/>
    <cellStyle name="Normal 2 2 2 11 4 2 2" xfId="4898"/>
    <cellStyle name="Normal 2 2 2 11 4 2 2 2" xfId="34980"/>
    <cellStyle name="Normal 2 2 2 11 4 2 3" xfId="34981"/>
    <cellStyle name="Normal 2 2 2 11 4 3" xfId="4899"/>
    <cellStyle name="Normal 2 2 2 11 4 3 2" xfId="34982"/>
    <cellStyle name="Normal 2 2 2 11 4 4" xfId="34983"/>
    <cellStyle name="Normal 2 2 2 11 5" xfId="4900"/>
    <cellStyle name="Normal 2 2 2 11 5 2" xfId="4901"/>
    <cellStyle name="Normal 2 2 2 11 5 2 2" xfId="34984"/>
    <cellStyle name="Normal 2 2 2 11 5 3" xfId="34985"/>
    <cellStyle name="Normal 2 2 2 11 6" xfId="4902"/>
    <cellStyle name="Normal 2 2 2 11 6 2" xfId="34986"/>
    <cellStyle name="Normal 2 2 2 11 7" xfId="4903"/>
    <cellStyle name="Normal 2 2 2 11 7 2" xfId="34987"/>
    <cellStyle name="Normal 2 2 2 11 8" xfId="34988"/>
    <cellStyle name="Normal 2 2 2 12" xfId="4904"/>
    <cellStyle name="Normal 2 2 2 12 2" xfId="4905"/>
    <cellStyle name="Normal 2 2 2 12 2 2" xfId="4906"/>
    <cellStyle name="Normal 2 2 2 12 2 2 2" xfId="4907"/>
    <cellStyle name="Normal 2 2 2 12 2 2 2 2" xfId="34989"/>
    <cellStyle name="Normal 2 2 2 12 2 2 3" xfId="34990"/>
    <cellStyle name="Normal 2 2 2 12 2 3" xfId="4908"/>
    <cellStyle name="Normal 2 2 2 12 2 3 2" xfId="34991"/>
    <cellStyle name="Normal 2 2 2 12 2 4" xfId="34992"/>
    <cellStyle name="Normal 2 2 2 12 3" xfId="4909"/>
    <cellStyle name="Normal 2 2 2 12 3 2" xfId="4910"/>
    <cellStyle name="Normal 2 2 2 12 3 2 2" xfId="4911"/>
    <cellStyle name="Normal 2 2 2 12 3 2 2 2" xfId="34993"/>
    <cellStyle name="Normal 2 2 2 12 3 2 3" xfId="34994"/>
    <cellStyle name="Normal 2 2 2 12 3 3" xfId="4912"/>
    <cellStyle name="Normal 2 2 2 12 3 3 2" xfId="34995"/>
    <cellStyle name="Normal 2 2 2 12 3 4" xfId="34996"/>
    <cellStyle name="Normal 2 2 2 12 4" xfId="4913"/>
    <cellStyle name="Normal 2 2 2 12 4 2" xfId="4914"/>
    <cellStyle name="Normal 2 2 2 12 4 2 2" xfId="4915"/>
    <cellStyle name="Normal 2 2 2 12 4 2 2 2" xfId="34997"/>
    <cellStyle name="Normal 2 2 2 12 4 2 3" xfId="34998"/>
    <cellStyle name="Normal 2 2 2 12 4 3" xfId="4916"/>
    <cellStyle name="Normal 2 2 2 12 4 3 2" xfId="34999"/>
    <cellStyle name="Normal 2 2 2 12 4 4" xfId="35000"/>
    <cellStyle name="Normal 2 2 2 12 5" xfId="4917"/>
    <cellStyle name="Normal 2 2 2 12 5 2" xfId="4918"/>
    <cellStyle name="Normal 2 2 2 12 5 2 2" xfId="35001"/>
    <cellStyle name="Normal 2 2 2 12 5 3" xfId="35002"/>
    <cellStyle name="Normal 2 2 2 12 6" xfId="4919"/>
    <cellStyle name="Normal 2 2 2 12 6 2" xfId="35003"/>
    <cellStyle name="Normal 2 2 2 12 7" xfId="4920"/>
    <cellStyle name="Normal 2 2 2 12 7 2" xfId="35004"/>
    <cellStyle name="Normal 2 2 2 12 8" xfId="35005"/>
    <cellStyle name="Normal 2 2 2 13" xfId="4921"/>
    <cellStyle name="Normal 2 2 2 13 2" xfId="4922"/>
    <cellStyle name="Normal 2 2 2 13 2 2" xfId="4923"/>
    <cellStyle name="Normal 2 2 2 13 2 2 2" xfId="4924"/>
    <cellStyle name="Normal 2 2 2 13 2 2 2 2" xfId="35006"/>
    <cellStyle name="Normal 2 2 2 13 2 2 3" xfId="35007"/>
    <cellStyle name="Normal 2 2 2 13 2 3" xfId="4925"/>
    <cellStyle name="Normal 2 2 2 13 2 3 2" xfId="35008"/>
    <cellStyle name="Normal 2 2 2 13 2 4" xfId="35009"/>
    <cellStyle name="Normal 2 2 2 13 3" xfId="4926"/>
    <cellStyle name="Normal 2 2 2 13 3 2" xfId="4927"/>
    <cellStyle name="Normal 2 2 2 13 3 2 2" xfId="4928"/>
    <cellStyle name="Normal 2 2 2 13 3 2 2 2" xfId="35010"/>
    <cellStyle name="Normal 2 2 2 13 3 2 3" xfId="35011"/>
    <cellStyle name="Normal 2 2 2 13 3 3" xfId="4929"/>
    <cellStyle name="Normal 2 2 2 13 3 3 2" xfId="35012"/>
    <cellStyle name="Normal 2 2 2 13 3 4" xfId="35013"/>
    <cellStyle name="Normal 2 2 2 13 4" xfId="4930"/>
    <cellStyle name="Normal 2 2 2 13 4 2" xfId="4931"/>
    <cellStyle name="Normal 2 2 2 13 4 2 2" xfId="4932"/>
    <cellStyle name="Normal 2 2 2 13 4 2 2 2" xfId="35014"/>
    <cellStyle name="Normal 2 2 2 13 4 2 3" xfId="35015"/>
    <cellStyle name="Normal 2 2 2 13 4 3" xfId="4933"/>
    <cellStyle name="Normal 2 2 2 13 4 3 2" xfId="35016"/>
    <cellStyle name="Normal 2 2 2 13 4 4" xfId="35017"/>
    <cellStyle name="Normal 2 2 2 13 5" xfId="4934"/>
    <cellStyle name="Normal 2 2 2 13 5 2" xfId="4935"/>
    <cellStyle name="Normal 2 2 2 13 5 2 2" xfId="35018"/>
    <cellStyle name="Normal 2 2 2 13 5 3" xfId="35019"/>
    <cellStyle name="Normal 2 2 2 13 6" xfId="4936"/>
    <cellStyle name="Normal 2 2 2 13 6 2" xfId="35020"/>
    <cellStyle name="Normal 2 2 2 13 7" xfId="4937"/>
    <cellStyle name="Normal 2 2 2 13 7 2" xfId="35021"/>
    <cellStyle name="Normal 2 2 2 13 8" xfId="35022"/>
    <cellStyle name="Normal 2 2 2 14" xfId="4938"/>
    <cellStyle name="Normal 2 2 2 14 2" xfId="4939"/>
    <cellStyle name="Normal 2 2 2 14 2 2" xfId="4940"/>
    <cellStyle name="Normal 2 2 2 14 2 2 2" xfId="4941"/>
    <cellStyle name="Normal 2 2 2 14 2 2 2 2" xfId="35023"/>
    <cellStyle name="Normal 2 2 2 14 2 2 3" xfId="35024"/>
    <cellStyle name="Normal 2 2 2 14 2 3" xfId="4942"/>
    <cellStyle name="Normal 2 2 2 14 2 3 2" xfId="35025"/>
    <cellStyle name="Normal 2 2 2 14 2 4" xfId="35026"/>
    <cellStyle name="Normal 2 2 2 14 3" xfId="4943"/>
    <cellStyle name="Normal 2 2 2 14 3 2" xfId="4944"/>
    <cellStyle name="Normal 2 2 2 14 3 2 2" xfId="4945"/>
    <cellStyle name="Normal 2 2 2 14 3 2 2 2" xfId="35027"/>
    <cellStyle name="Normal 2 2 2 14 3 2 3" xfId="35028"/>
    <cellStyle name="Normal 2 2 2 14 3 3" xfId="4946"/>
    <cellStyle name="Normal 2 2 2 14 3 3 2" xfId="35029"/>
    <cellStyle name="Normal 2 2 2 14 3 4" xfId="35030"/>
    <cellStyle name="Normal 2 2 2 14 4" xfId="4947"/>
    <cellStyle name="Normal 2 2 2 14 4 2" xfId="4948"/>
    <cellStyle name="Normal 2 2 2 14 4 2 2" xfId="4949"/>
    <cellStyle name="Normal 2 2 2 14 4 2 2 2" xfId="35031"/>
    <cellStyle name="Normal 2 2 2 14 4 2 3" xfId="35032"/>
    <cellStyle name="Normal 2 2 2 14 4 3" xfId="4950"/>
    <cellStyle name="Normal 2 2 2 14 4 3 2" xfId="35033"/>
    <cellStyle name="Normal 2 2 2 14 4 4" xfId="35034"/>
    <cellStyle name="Normal 2 2 2 14 5" xfId="4951"/>
    <cellStyle name="Normal 2 2 2 14 5 2" xfId="4952"/>
    <cellStyle name="Normal 2 2 2 14 5 2 2" xfId="35035"/>
    <cellStyle name="Normal 2 2 2 14 5 3" xfId="35036"/>
    <cellStyle name="Normal 2 2 2 14 6" xfId="4953"/>
    <cellStyle name="Normal 2 2 2 14 6 2" xfId="35037"/>
    <cellStyle name="Normal 2 2 2 14 7" xfId="4954"/>
    <cellStyle name="Normal 2 2 2 14 7 2" xfId="35038"/>
    <cellStyle name="Normal 2 2 2 14 8" xfId="35039"/>
    <cellStyle name="Normal 2 2 2 15" xfId="4955"/>
    <cellStyle name="Normal 2 2 2 15 2" xfId="4956"/>
    <cellStyle name="Normal 2 2 2 15 2 2" xfId="4957"/>
    <cellStyle name="Normal 2 2 2 15 2 2 2" xfId="4958"/>
    <cellStyle name="Normal 2 2 2 15 2 2 2 2" xfId="35040"/>
    <cellStyle name="Normal 2 2 2 15 2 2 3" xfId="35041"/>
    <cellStyle name="Normal 2 2 2 15 2 3" xfId="4959"/>
    <cellStyle name="Normal 2 2 2 15 2 3 2" xfId="35042"/>
    <cellStyle name="Normal 2 2 2 15 2 4" xfId="35043"/>
    <cellStyle name="Normal 2 2 2 15 3" xfId="4960"/>
    <cellStyle name="Normal 2 2 2 15 3 2" xfId="4961"/>
    <cellStyle name="Normal 2 2 2 15 3 2 2" xfId="4962"/>
    <cellStyle name="Normal 2 2 2 15 3 2 2 2" xfId="35044"/>
    <cellStyle name="Normal 2 2 2 15 3 2 3" xfId="35045"/>
    <cellStyle name="Normal 2 2 2 15 3 3" xfId="4963"/>
    <cellStyle name="Normal 2 2 2 15 3 3 2" xfId="35046"/>
    <cellStyle name="Normal 2 2 2 15 3 4" xfId="35047"/>
    <cellStyle name="Normal 2 2 2 15 4" xfId="4964"/>
    <cellStyle name="Normal 2 2 2 15 4 2" xfId="4965"/>
    <cellStyle name="Normal 2 2 2 15 4 2 2" xfId="4966"/>
    <cellStyle name="Normal 2 2 2 15 4 2 2 2" xfId="35048"/>
    <cellStyle name="Normal 2 2 2 15 4 2 3" xfId="35049"/>
    <cellStyle name="Normal 2 2 2 15 4 3" xfId="4967"/>
    <cellStyle name="Normal 2 2 2 15 4 3 2" xfId="35050"/>
    <cellStyle name="Normal 2 2 2 15 4 4" xfId="35051"/>
    <cellStyle name="Normal 2 2 2 15 5" xfId="4968"/>
    <cellStyle name="Normal 2 2 2 15 5 2" xfId="4969"/>
    <cellStyle name="Normal 2 2 2 15 5 2 2" xfId="35052"/>
    <cellStyle name="Normal 2 2 2 15 5 3" xfId="35053"/>
    <cellStyle name="Normal 2 2 2 15 6" xfId="4970"/>
    <cellStyle name="Normal 2 2 2 15 6 2" xfId="35054"/>
    <cellStyle name="Normal 2 2 2 15 7" xfId="4971"/>
    <cellStyle name="Normal 2 2 2 15 7 2" xfId="35055"/>
    <cellStyle name="Normal 2 2 2 15 8" xfId="35056"/>
    <cellStyle name="Normal 2 2 2 16" xfId="4972"/>
    <cellStyle name="Normal 2 2 2 16 2" xfId="4973"/>
    <cellStyle name="Normal 2 2 2 16 2 2" xfId="4974"/>
    <cellStyle name="Normal 2 2 2 16 2 2 2" xfId="4975"/>
    <cellStyle name="Normal 2 2 2 16 2 2 2 2" xfId="35057"/>
    <cellStyle name="Normal 2 2 2 16 2 2 3" xfId="35058"/>
    <cellStyle name="Normal 2 2 2 16 2 3" xfId="4976"/>
    <cellStyle name="Normal 2 2 2 16 2 3 2" xfId="35059"/>
    <cellStyle name="Normal 2 2 2 16 2 4" xfId="35060"/>
    <cellStyle name="Normal 2 2 2 16 3" xfId="4977"/>
    <cellStyle name="Normal 2 2 2 16 3 2" xfId="4978"/>
    <cellStyle name="Normal 2 2 2 16 3 2 2" xfId="4979"/>
    <cellStyle name="Normal 2 2 2 16 3 2 2 2" xfId="35061"/>
    <cellStyle name="Normal 2 2 2 16 3 2 3" xfId="35062"/>
    <cellStyle name="Normal 2 2 2 16 3 3" xfId="4980"/>
    <cellStyle name="Normal 2 2 2 16 3 3 2" xfId="35063"/>
    <cellStyle name="Normal 2 2 2 16 3 4" xfId="35064"/>
    <cellStyle name="Normal 2 2 2 16 4" xfId="4981"/>
    <cellStyle name="Normal 2 2 2 16 4 2" xfId="4982"/>
    <cellStyle name="Normal 2 2 2 16 4 2 2" xfId="4983"/>
    <cellStyle name="Normal 2 2 2 16 4 2 2 2" xfId="35065"/>
    <cellStyle name="Normal 2 2 2 16 4 2 3" xfId="35066"/>
    <cellStyle name="Normal 2 2 2 16 4 3" xfId="4984"/>
    <cellStyle name="Normal 2 2 2 16 4 3 2" xfId="35067"/>
    <cellStyle name="Normal 2 2 2 16 4 4" xfId="35068"/>
    <cellStyle name="Normal 2 2 2 16 5" xfId="4985"/>
    <cellStyle name="Normal 2 2 2 16 5 2" xfId="4986"/>
    <cellStyle name="Normal 2 2 2 16 5 2 2" xfId="35069"/>
    <cellStyle name="Normal 2 2 2 16 5 3" xfId="35070"/>
    <cellStyle name="Normal 2 2 2 16 6" xfId="4987"/>
    <cellStyle name="Normal 2 2 2 16 6 2" xfId="35071"/>
    <cellStyle name="Normal 2 2 2 16 7" xfId="4988"/>
    <cellStyle name="Normal 2 2 2 16 7 2" xfId="35072"/>
    <cellStyle name="Normal 2 2 2 16 8" xfId="35073"/>
    <cellStyle name="Normal 2 2 2 17" xfId="4989"/>
    <cellStyle name="Normal 2 2 2 17 2" xfId="4990"/>
    <cellStyle name="Normal 2 2 2 17 2 2" xfId="4991"/>
    <cellStyle name="Normal 2 2 2 17 2 2 2" xfId="4992"/>
    <cellStyle name="Normal 2 2 2 17 2 2 2 2" xfId="35074"/>
    <cellStyle name="Normal 2 2 2 17 2 2 3" xfId="35075"/>
    <cellStyle name="Normal 2 2 2 17 2 3" xfId="4993"/>
    <cellStyle name="Normal 2 2 2 17 2 3 2" xfId="35076"/>
    <cellStyle name="Normal 2 2 2 17 2 4" xfId="35077"/>
    <cellStyle name="Normal 2 2 2 17 3" xfId="4994"/>
    <cellStyle name="Normal 2 2 2 17 3 2" xfId="4995"/>
    <cellStyle name="Normal 2 2 2 17 3 2 2" xfId="4996"/>
    <cellStyle name="Normal 2 2 2 17 3 2 2 2" xfId="35078"/>
    <cellStyle name="Normal 2 2 2 17 3 2 3" xfId="35079"/>
    <cellStyle name="Normal 2 2 2 17 3 3" xfId="4997"/>
    <cellStyle name="Normal 2 2 2 17 3 3 2" xfId="35080"/>
    <cellStyle name="Normal 2 2 2 17 3 4" xfId="35081"/>
    <cellStyle name="Normal 2 2 2 17 4" xfId="4998"/>
    <cellStyle name="Normal 2 2 2 17 4 2" xfId="4999"/>
    <cellStyle name="Normal 2 2 2 17 4 2 2" xfId="5000"/>
    <cellStyle name="Normal 2 2 2 17 4 2 2 2" xfId="35082"/>
    <cellStyle name="Normal 2 2 2 17 4 2 3" xfId="35083"/>
    <cellStyle name="Normal 2 2 2 17 4 3" xfId="5001"/>
    <cellStyle name="Normal 2 2 2 17 4 3 2" xfId="35084"/>
    <cellStyle name="Normal 2 2 2 17 4 4" xfId="35085"/>
    <cellStyle name="Normal 2 2 2 17 5" xfId="5002"/>
    <cellStyle name="Normal 2 2 2 17 5 2" xfId="5003"/>
    <cellStyle name="Normal 2 2 2 17 5 2 2" xfId="35086"/>
    <cellStyle name="Normal 2 2 2 17 5 3" xfId="35087"/>
    <cellStyle name="Normal 2 2 2 17 6" xfId="5004"/>
    <cellStyle name="Normal 2 2 2 17 6 2" xfId="35088"/>
    <cellStyle name="Normal 2 2 2 17 7" xfId="5005"/>
    <cellStyle name="Normal 2 2 2 17 7 2" xfId="35089"/>
    <cellStyle name="Normal 2 2 2 17 8" xfId="35090"/>
    <cellStyle name="Normal 2 2 2 18" xfId="5006"/>
    <cellStyle name="Normal 2 2 2 18 2" xfId="5007"/>
    <cellStyle name="Normal 2 2 2 18 2 2" xfId="5008"/>
    <cellStyle name="Normal 2 2 2 18 2 2 2" xfId="5009"/>
    <cellStyle name="Normal 2 2 2 18 2 2 2 2" xfId="35091"/>
    <cellStyle name="Normal 2 2 2 18 2 2 3" xfId="35092"/>
    <cellStyle name="Normal 2 2 2 18 2 3" xfId="5010"/>
    <cellStyle name="Normal 2 2 2 18 2 3 2" xfId="35093"/>
    <cellStyle name="Normal 2 2 2 18 2 4" xfId="35094"/>
    <cellStyle name="Normal 2 2 2 18 3" xfId="5011"/>
    <cellStyle name="Normal 2 2 2 18 3 2" xfId="5012"/>
    <cellStyle name="Normal 2 2 2 18 3 2 2" xfId="5013"/>
    <cellStyle name="Normal 2 2 2 18 3 2 2 2" xfId="35095"/>
    <cellStyle name="Normal 2 2 2 18 3 2 3" xfId="35096"/>
    <cellStyle name="Normal 2 2 2 18 3 3" xfId="5014"/>
    <cellStyle name="Normal 2 2 2 18 3 3 2" xfId="35097"/>
    <cellStyle name="Normal 2 2 2 18 3 4" xfId="35098"/>
    <cellStyle name="Normal 2 2 2 18 4" xfId="5015"/>
    <cellStyle name="Normal 2 2 2 18 4 2" xfId="5016"/>
    <cellStyle name="Normal 2 2 2 18 4 2 2" xfId="5017"/>
    <cellStyle name="Normal 2 2 2 18 4 2 2 2" xfId="35099"/>
    <cellStyle name="Normal 2 2 2 18 4 2 3" xfId="35100"/>
    <cellStyle name="Normal 2 2 2 18 4 3" xfId="5018"/>
    <cellStyle name="Normal 2 2 2 18 4 3 2" xfId="35101"/>
    <cellStyle name="Normal 2 2 2 18 4 4" xfId="35102"/>
    <cellStyle name="Normal 2 2 2 18 5" xfId="5019"/>
    <cellStyle name="Normal 2 2 2 18 5 2" xfId="5020"/>
    <cellStyle name="Normal 2 2 2 18 5 2 2" xfId="35103"/>
    <cellStyle name="Normal 2 2 2 18 5 3" xfId="35104"/>
    <cellStyle name="Normal 2 2 2 18 6" xfId="5021"/>
    <cellStyle name="Normal 2 2 2 18 6 2" xfId="35105"/>
    <cellStyle name="Normal 2 2 2 18 7" xfId="5022"/>
    <cellStyle name="Normal 2 2 2 18 7 2" xfId="35106"/>
    <cellStyle name="Normal 2 2 2 18 8" xfId="35107"/>
    <cellStyle name="Normal 2 2 2 19" xfId="5023"/>
    <cellStyle name="Normal 2 2 2 19 2" xfId="5024"/>
    <cellStyle name="Normal 2 2 2 19 2 2" xfId="5025"/>
    <cellStyle name="Normal 2 2 2 19 2 2 2" xfId="5026"/>
    <cellStyle name="Normal 2 2 2 19 2 2 2 2" xfId="35108"/>
    <cellStyle name="Normal 2 2 2 19 2 2 3" xfId="35109"/>
    <cellStyle name="Normal 2 2 2 19 2 3" xfId="5027"/>
    <cellStyle name="Normal 2 2 2 19 2 3 2" xfId="35110"/>
    <cellStyle name="Normal 2 2 2 19 2 4" xfId="35111"/>
    <cellStyle name="Normal 2 2 2 19 3" xfId="5028"/>
    <cellStyle name="Normal 2 2 2 19 3 2" xfId="5029"/>
    <cellStyle name="Normal 2 2 2 19 3 2 2" xfId="5030"/>
    <cellStyle name="Normal 2 2 2 19 3 2 2 2" xfId="35112"/>
    <cellStyle name="Normal 2 2 2 19 3 2 3" xfId="35113"/>
    <cellStyle name="Normal 2 2 2 19 3 3" xfId="5031"/>
    <cellStyle name="Normal 2 2 2 19 3 3 2" xfId="35114"/>
    <cellStyle name="Normal 2 2 2 19 3 4" xfId="35115"/>
    <cellStyle name="Normal 2 2 2 19 4" xfId="5032"/>
    <cellStyle name="Normal 2 2 2 19 4 2" xfId="5033"/>
    <cellStyle name="Normal 2 2 2 19 4 2 2" xfId="5034"/>
    <cellStyle name="Normal 2 2 2 19 4 2 2 2" xfId="35116"/>
    <cellStyle name="Normal 2 2 2 19 4 2 3" xfId="35117"/>
    <cellStyle name="Normal 2 2 2 19 4 3" xfId="5035"/>
    <cellStyle name="Normal 2 2 2 19 4 3 2" xfId="35118"/>
    <cellStyle name="Normal 2 2 2 19 4 4" xfId="35119"/>
    <cellStyle name="Normal 2 2 2 19 5" xfId="5036"/>
    <cellStyle name="Normal 2 2 2 19 5 2" xfId="5037"/>
    <cellStyle name="Normal 2 2 2 19 5 2 2" xfId="35120"/>
    <cellStyle name="Normal 2 2 2 19 5 3" xfId="35121"/>
    <cellStyle name="Normal 2 2 2 19 6" xfId="5038"/>
    <cellStyle name="Normal 2 2 2 19 6 2" xfId="35122"/>
    <cellStyle name="Normal 2 2 2 19 7" xfId="5039"/>
    <cellStyle name="Normal 2 2 2 19 7 2" xfId="35123"/>
    <cellStyle name="Normal 2 2 2 19 8" xfId="35124"/>
    <cellStyle name="Normal 2 2 2 2" xfId="5040"/>
    <cellStyle name="Normal 2 2 2 2 2" xfId="5041"/>
    <cellStyle name="Normal 2 2 2 2 2 2" xfId="5042"/>
    <cellStyle name="Normal 2 2 2 2 2 2 2" xfId="5043"/>
    <cellStyle name="Normal 2 2 2 2 2 2 2 2" xfId="35125"/>
    <cellStyle name="Normal 2 2 2 2 2 2 3" xfId="35126"/>
    <cellStyle name="Normal 2 2 2 2 2 3" xfId="5044"/>
    <cellStyle name="Normal 2 2 2 2 2 3 2" xfId="35127"/>
    <cellStyle name="Normal 2 2 2 2 2 4" xfId="35128"/>
    <cellStyle name="Normal 2 2 2 2 3" xfId="5045"/>
    <cellStyle name="Normal 2 2 2 2 3 2" xfId="5046"/>
    <cellStyle name="Normal 2 2 2 2 3 2 2" xfId="5047"/>
    <cellStyle name="Normal 2 2 2 2 3 2 2 2" xfId="35129"/>
    <cellStyle name="Normal 2 2 2 2 3 2 3" xfId="35130"/>
    <cellStyle name="Normal 2 2 2 2 3 3" xfId="5048"/>
    <cellStyle name="Normal 2 2 2 2 3 3 2" xfId="35131"/>
    <cellStyle name="Normal 2 2 2 2 3 4" xfId="35132"/>
    <cellStyle name="Normal 2 2 2 2 4" xfId="5049"/>
    <cellStyle name="Normal 2 2 2 2 4 2" xfId="5050"/>
    <cellStyle name="Normal 2 2 2 2 4 2 2" xfId="5051"/>
    <cellStyle name="Normal 2 2 2 2 4 2 2 2" xfId="35133"/>
    <cellStyle name="Normal 2 2 2 2 4 2 3" xfId="35134"/>
    <cellStyle name="Normal 2 2 2 2 4 3" xfId="5052"/>
    <cellStyle name="Normal 2 2 2 2 4 3 2" xfId="35135"/>
    <cellStyle name="Normal 2 2 2 2 4 4" xfId="35136"/>
    <cellStyle name="Normal 2 2 2 2 5" xfId="5053"/>
    <cellStyle name="Normal 2 2 2 2 5 2" xfId="5054"/>
    <cellStyle name="Normal 2 2 2 2 5 2 2" xfId="35137"/>
    <cellStyle name="Normal 2 2 2 2 5 3" xfId="35138"/>
    <cellStyle name="Normal 2 2 2 2 6" xfId="5055"/>
    <cellStyle name="Normal 2 2 2 2 6 2" xfId="35139"/>
    <cellStyle name="Normal 2 2 2 2 7" xfId="5056"/>
    <cellStyle name="Normal 2 2 2 2 7 2" xfId="35140"/>
    <cellStyle name="Normal 2 2 2 2 8" xfId="35141"/>
    <cellStyle name="Normal 2 2 2 20" xfId="5057"/>
    <cellStyle name="Normal 2 2 2 20 2" xfId="5058"/>
    <cellStyle name="Normal 2 2 2 20 2 2" xfId="5059"/>
    <cellStyle name="Normal 2 2 2 20 2 2 2" xfId="5060"/>
    <cellStyle name="Normal 2 2 2 20 2 2 2 2" xfId="35142"/>
    <cellStyle name="Normal 2 2 2 20 2 2 3" xfId="35143"/>
    <cellStyle name="Normal 2 2 2 20 2 3" xfId="5061"/>
    <cellStyle name="Normal 2 2 2 20 2 3 2" xfId="35144"/>
    <cellStyle name="Normal 2 2 2 20 2 4" xfId="35145"/>
    <cellStyle name="Normal 2 2 2 20 3" xfId="5062"/>
    <cellStyle name="Normal 2 2 2 20 3 2" xfId="5063"/>
    <cellStyle name="Normal 2 2 2 20 3 2 2" xfId="5064"/>
    <cellStyle name="Normal 2 2 2 20 3 2 2 2" xfId="35146"/>
    <cellStyle name="Normal 2 2 2 20 3 2 3" xfId="35147"/>
    <cellStyle name="Normal 2 2 2 20 3 3" xfId="5065"/>
    <cellStyle name="Normal 2 2 2 20 3 3 2" xfId="35148"/>
    <cellStyle name="Normal 2 2 2 20 3 4" xfId="35149"/>
    <cellStyle name="Normal 2 2 2 20 4" xfId="5066"/>
    <cellStyle name="Normal 2 2 2 20 4 2" xfId="5067"/>
    <cellStyle name="Normal 2 2 2 20 4 2 2" xfId="5068"/>
    <cellStyle name="Normal 2 2 2 20 4 2 2 2" xfId="35150"/>
    <cellStyle name="Normal 2 2 2 20 4 2 3" xfId="35151"/>
    <cellStyle name="Normal 2 2 2 20 4 3" xfId="5069"/>
    <cellStyle name="Normal 2 2 2 20 4 3 2" xfId="35152"/>
    <cellStyle name="Normal 2 2 2 20 4 4" xfId="35153"/>
    <cellStyle name="Normal 2 2 2 20 5" xfId="5070"/>
    <cellStyle name="Normal 2 2 2 20 5 2" xfId="5071"/>
    <cellStyle name="Normal 2 2 2 20 5 2 2" xfId="35154"/>
    <cellStyle name="Normal 2 2 2 20 5 3" xfId="35155"/>
    <cellStyle name="Normal 2 2 2 20 6" xfId="5072"/>
    <cellStyle name="Normal 2 2 2 20 6 2" xfId="35156"/>
    <cellStyle name="Normal 2 2 2 20 7" xfId="5073"/>
    <cellStyle name="Normal 2 2 2 20 7 2" xfId="35157"/>
    <cellStyle name="Normal 2 2 2 20 8" xfId="35158"/>
    <cellStyle name="Normal 2 2 2 21" xfId="5074"/>
    <cellStyle name="Normal 2 2 2 21 2" xfId="5075"/>
    <cellStyle name="Normal 2 2 2 21 2 2" xfId="5076"/>
    <cellStyle name="Normal 2 2 2 21 2 2 2" xfId="5077"/>
    <cellStyle name="Normal 2 2 2 21 2 2 2 2" xfId="35159"/>
    <cellStyle name="Normal 2 2 2 21 2 2 3" xfId="35160"/>
    <cellStyle name="Normal 2 2 2 21 2 3" xfId="5078"/>
    <cellStyle name="Normal 2 2 2 21 2 3 2" xfId="35161"/>
    <cellStyle name="Normal 2 2 2 21 2 4" xfId="35162"/>
    <cellStyle name="Normal 2 2 2 21 3" xfId="5079"/>
    <cellStyle name="Normal 2 2 2 21 3 2" xfId="5080"/>
    <cellStyle name="Normal 2 2 2 21 3 2 2" xfId="5081"/>
    <cellStyle name="Normal 2 2 2 21 3 2 2 2" xfId="35163"/>
    <cellStyle name="Normal 2 2 2 21 3 2 3" xfId="35164"/>
    <cellStyle name="Normal 2 2 2 21 3 3" xfId="5082"/>
    <cellStyle name="Normal 2 2 2 21 3 3 2" xfId="35165"/>
    <cellStyle name="Normal 2 2 2 21 3 4" xfId="35166"/>
    <cellStyle name="Normal 2 2 2 21 4" xfId="5083"/>
    <cellStyle name="Normal 2 2 2 21 4 2" xfId="5084"/>
    <cellStyle name="Normal 2 2 2 21 4 2 2" xfId="5085"/>
    <cellStyle name="Normal 2 2 2 21 4 2 2 2" xfId="35167"/>
    <cellStyle name="Normal 2 2 2 21 4 2 3" xfId="35168"/>
    <cellStyle name="Normal 2 2 2 21 4 3" xfId="5086"/>
    <cellStyle name="Normal 2 2 2 21 4 3 2" xfId="35169"/>
    <cellStyle name="Normal 2 2 2 21 4 4" xfId="35170"/>
    <cellStyle name="Normal 2 2 2 21 5" xfId="5087"/>
    <cellStyle name="Normal 2 2 2 21 5 2" xfId="5088"/>
    <cellStyle name="Normal 2 2 2 21 5 2 2" xfId="35171"/>
    <cellStyle name="Normal 2 2 2 21 5 3" xfId="35172"/>
    <cellStyle name="Normal 2 2 2 21 6" xfId="5089"/>
    <cellStyle name="Normal 2 2 2 21 6 2" xfId="35173"/>
    <cellStyle name="Normal 2 2 2 21 7" xfId="5090"/>
    <cellStyle name="Normal 2 2 2 21 7 2" xfId="35174"/>
    <cellStyle name="Normal 2 2 2 21 8" xfId="35175"/>
    <cellStyle name="Normal 2 2 2 22" xfId="5091"/>
    <cellStyle name="Normal 2 2 2 22 2" xfId="5092"/>
    <cellStyle name="Normal 2 2 2 22 2 2" xfId="5093"/>
    <cellStyle name="Normal 2 2 2 22 2 2 2" xfId="5094"/>
    <cellStyle name="Normal 2 2 2 22 2 2 2 2" xfId="35176"/>
    <cellStyle name="Normal 2 2 2 22 2 2 3" xfId="35177"/>
    <cellStyle name="Normal 2 2 2 22 2 3" xfId="5095"/>
    <cellStyle name="Normal 2 2 2 22 2 3 2" xfId="35178"/>
    <cellStyle name="Normal 2 2 2 22 2 4" xfId="35179"/>
    <cellStyle name="Normal 2 2 2 22 3" xfId="5096"/>
    <cellStyle name="Normal 2 2 2 22 3 2" xfId="5097"/>
    <cellStyle name="Normal 2 2 2 22 3 2 2" xfId="5098"/>
    <cellStyle name="Normal 2 2 2 22 3 2 2 2" xfId="35180"/>
    <cellStyle name="Normal 2 2 2 22 3 2 3" xfId="35181"/>
    <cellStyle name="Normal 2 2 2 22 3 3" xfId="5099"/>
    <cellStyle name="Normal 2 2 2 22 3 3 2" xfId="35182"/>
    <cellStyle name="Normal 2 2 2 22 3 4" xfId="35183"/>
    <cellStyle name="Normal 2 2 2 22 4" xfId="5100"/>
    <cellStyle name="Normal 2 2 2 22 4 2" xfId="5101"/>
    <cellStyle name="Normal 2 2 2 22 4 2 2" xfId="5102"/>
    <cellStyle name="Normal 2 2 2 22 4 2 2 2" xfId="35184"/>
    <cellStyle name="Normal 2 2 2 22 4 2 3" xfId="35185"/>
    <cellStyle name="Normal 2 2 2 22 4 3" xfId="5103"/>
    <cellStyle name="Normal 2 2 2 22 4 3 2" xfId="35186"/>
    <cellStyle name="Normal 2 2 2 22 4 4" xfId="35187"/>
    <cellStyle name="Normal 2 2 2 22 5" xfId="5104"/>
    <cellStyle name="Normal 2 2 2 22 5 2" xfId="5105"/>
    <cellStyle name="Normal 2 2 2 22 5 2 2" xfId="35188"/>
    <cellStyle name="Normal 2 2 2 22 5 3" xfId="35189"/>
    <cellStyle name="Normal 2 2 2 22 6" xfId="5106"/>
    <cellStyle name="Normal 2 2 2 22 6 2" xfId="35190"/>
    <cellStyle name="Normal 2 2 2 22 7" xfId="5107"/>
    <cellStyle name="Normal 2 2 2 22 7 2" xfId="35191"/>
    <cellStyle name="Normal 2 2 2 22 8" xfId="35192"/>
    <cellStyle name="Normal 2 2 2 23" xfId="5108"/>
    <cellStyle name="Normal 2 2 2 23 2" xfId="5109"/>
    <cellStyle name="Normal 2 2 2 23 2 2" xfId="5110"/>
    <cellStyle name="Normal 2 2 2 23 2 2 2" xfId="5111"/>
    <cellStyle name="Normal 2 2 2 23 2 2 2 2" xfId="35193"/>
    <cellStyle name="Normal 2 2 2 23 2 2 3" xfId="35194"/>
    <cellStyle name="Normal 2 2 2 23 2 3" xfId="5112"/>
    <cellStyle name="Normal 2 2 2 23 2 3 2" xfId="35195"/>
    <cellStyle name="Normal 2 2 2 23 2 4" xfId="35196"/>
    <cellStyle name="Normal 2 2 2 23 3" xfId="5113"/>
    <cellStyle name="Normal 2 2 2 23 3 2" xfId="5114"/>
    <cellStyle name="Normal 2 2 2 23 3 2 2" xfId="5115"/>
    <cellStyle name="Normal 2 2 2 23 3 2 2 2" xfId="35197"/>
    <cellStyle name="Normal 2 2 2 23 3 2 3" xfId="35198"/>
    <cellStyle name="Normal 2 2 2 23 3 3" xfId="5116"/>
    <cellStyle name="Normal 2 2 2 23 3 3 2" xfId="35199"/>
    <cellStyle name="Normal 2 2 2 23 3 4" xfId="35200"/>
    <cellStyle name="Normal 2 2 2 23 4" xfId="5117"/>
    <cellStyle name="Normal 2 2 2 23 4 2" xfId="5118"/>
    <cellStyle name="Normal 2 2 2 23 4 2 2" xfId="5119"/>
    <cellStyle name="Normal 2 2 2 23 4 2 2 2" xfId="35201"/>
    <cellStyle name="Normal 2 2 2 23 4 2 3" xfId="35202"/>
    <cellStyle name="Normal 2 2 2 23 4 3" xfId="5120"/>
    <cellStyle name="Normal 2 2 2 23 4 3 2" xfId="35203"/>
    <cellStyle name="Normal 2 2 2 23 4 4" xfId="35204"/>
    <cellStyle name="Normal 2 2 2 23 5" xfId="5121"/>
    <cellStyle name="Normal 2 2 2 23 5 2" xfId="5122"/>
    <cellStyle name="Normal 2 2 2 23 5 2 2" xfId="35205"/>
    <cellStyle name="Normal 2 2 2 23 5 3" xfId="35206"/>
    <cellStyle name="Normal 2 2 2 23 6" xfId="5123"/>
    <cellStyle name="Normal 2 2 2 23 6 2" xfId="35207"/>
    <cellStyle name="Normal 2 2 2 23 7" xfId="5124"/>
    <cellStyle name="Normal 2 2 2 23 7 2" xfId="35208"/>
    <cellStyle name="Normal 2 2 2 23 8" xfId="35209"/>
    <cellStyle name="Normal 2 2 2 24" xfId="5125"/>
    <cellStyle name="Normal 2 2 2 24 2" xfId="5126"/>
    <cellStyle name="Normal 2 2 2 24 2 2" xfId="5127"/>
    <cellStyle name="Normal 2 2 2 24 2 2 2" xfId="5128"/>
    <cellStyle name="Normal 2 2 2 24 2 2 2 2" xfId="35210"/>
    <cellStyle name="Normal 2 2 2 24 2 2 3" xfId="35211"/>
    <cellStyle name="Normal 2 2 2 24 2 3" xfId="5129"/>
    <cellStyle name="Normal 2 2 2 24 2 3 2" xfId="35212"/>
    <cellStyle name="Normal 2 2 2 24 2 4" xfId="35213"/>
    <cellStyle name="Normal 2 2 2 24 3" xfId="5130"/>
    <cellStyle name="Normal 2 2 2 24 3 2" xfId="5131"/>
    <cellStyle name="Normal 2 2 2 24 3 2 2" xfId="5132"/>
    <cellStyle name="Normal 2 2 2 24 3 2 2 2" xfId="35214"/>
    <cellStyle name="Normal 2 2 2 24 3 2 3" xfId="35215"/>
    <cellStyle name="Normal 2 2 2 24 3 3" xfId="5133"/>
    <cellStyle name="Normal 2 2 2 24 3 3 2" xfId="35216"/>
    <cellStyle name="Normal 2 2 2 24 3 4" xfId="35217"/>
    <cellStyle name="Normal 2 2 2 24 4" xfId="5134"/>
    <cellStyle name="Normal 2 2 2 24 4 2" xfId="5135"/>
    <cellStyle name="Normal 2 2 2 24 4 2 2" xfId="5136"/>
    <cellStyle name="Normal 2 2 2 24 4 2 2 2" xfId="35218"/>
    <cellStyle name="Normal 2 2 2 24 4 2 3" xfId="35219"/>
    <cellStyle name="Normal 2 2 2 24 4 3" xfId="5137"/>
    <cellStyle name="Normal 2 2 2 24 4 3 2" xfId="35220"/>
    <cellStyle name="Normal 2 2 2 24 4 4" xfId="35221"/>
    <cellStyle name="Normal 2 2 2 24 5" xfId="5138"/>
    <cellStyle name="Normal 2 2 2 24 5 2" xfId="5139"/>
    <cellStyle name="Normal 2 2 2 24 5 2 2" xfId="35222"/>
    <cellStyle name="Normal 2 2 2 24 5 3" xfId="35223"/>
    <cellStyle name="Normal 2 2 2 24 6" xfId="5140"/>
    <cellStyle name="Normal 2 2 2 24 6 2" xfId="35224"/>
    <cellStyle name="Normal 2 2 2 24 7" xfId="5141"/>
    <cellStyle name="Normal 2 2 2 24 7 2" xfId="35225"/>
    <cellStyle name="Normal 2 2 2 24 8" xfId="35226"/>
    <cellStyle name="Normal 2 2 2 25" xfId="5142"/>
    <cellStyle name="Normal 2 2 2 25 2" xfId="5143"/>
    <cellStyle name="Normal 2 2 2 25 2 2" xfId="5144"/>
    <cellStyle name="Normal 2 2 2 25 2 2 2" xfId="5145"/>
    <cellStyle name="Normal 2 2 2 25 2 2 2 2" xfId="35227"/>
    <cellStyle name="Normal 2 2 2 25 2 2 3" xfId="35228"/>
    <cellStyle name="Normal 2 2 2 25 2 3" xfId="5146"/>
    <cellStyle name="Normal 2 2 2 25 2 3 2" xfId="35229"/>
    <cellStyle name="Normal 2 2 2 25 2 4" xfId="35230"/>
    <cellStyle name="Normal 2 2 2 25 3" xfId="5147"/>
    <cellStyle name="Normal 2 2 2 25 3 2" xfId="5148"/>
    <cellStyle name="Normal 2 2 2 25 3 2 2" xfId="5149"/>
    <cellStyle name="Normal 2 2 2 25 3 2 2 2" xfId="35231"/>
    <cellStyle name="Normal 2 2 2 25 3 2 3" xfId="35232"/>
    <cellStyle name="Normal 2 2 2 25 3 3" xfId="5150"/>
    <cellStyle name="Normal 2 2 2 25 3 3 2" xfId="35233"/>
    <cellStyle name="Normal 2 2 2 25 3 4" xfId="35234"/>
    <cellStyle name="Normal 2 2 2 25 4" xfId="5151"/>
    <cellStyle name="Normal 2 2 2 25 4 2" xfId="5152"/>
    <cellStyle name="Normal 2 2 2 25 4 2 2" xfId="5153"/>
    <cellStyle name="Normal 2 2 2 25 4 2 2 2" xfId="35235"/>
    <cellStyle name="Normal 2 2 2 25 4 2 3" xfId="35236"/>
    <cellStyle name="Normal 2 2 2 25 4 3" xfId="5154"/>
    <cellStyle name="Normal 2 2 2 25 4 3 2" xfId="35237"/>
    <cellStyle name="Normal 2 2 2 25 4 4" xfId="35238"/>
    <cellStyle name="Normal 2 2 2 25 5" xfId="5155"/>
    <cellStyle name="Normal 2 2 2 25 5 2" xfId="5156"/>
    <cellStyle name="Normal 2 2 2 25 5 2 2" xfId="35239"/>
    <cellStyle name="Normal 2 2 2 25 5 3" xfId="35240"/>
    <cellStyle name="Normal 2 2 2 25 6" xfId="5157"/>
    <cellStyle name="Normal 2 2 2 25 6 2" xfId="35241"/>
    <cellStyle name="Normal 2 2 2 25 7" xfId="5158"/>
    <cellStyle name="Normal 2 2 2 25 7 2" xfId="35242"/>
    <cellStyle name="Normal 2 2 2 25 8" xfId="35243"/>
    <cellStyle name="Normal 2 2 2 26" xfId="5159"/>
    <cellStyle name="Normal 2 2 2 26 2" xfId="5160"/>
    <cellStyle name="Normal 2 2 2 26 2 2" xfId="5161"/>
    <cellStyle name="Normal 2 2 2 26 2 2 2" xfId="5162"/>
    <cellStyle name="Normal 2 2 2 26 2 2 2 2" xfId="35244"/>
    <cellStyle name="Normal 2 2 2 26 2 2 3" xfId="35245"/>
    <cellStyle name="Normal 2 2 2 26 2 3" xfId="5163"/>
    <cellStyle name="Normal 2 2 2 26 2 3 2" xfId="35246"/>
    <cellStyle name="Normal 2 2 2 26 2 4" xfId="35247"/>
    <cellStyle name="Normal 2 2 2 26 3" xfId="5164"/>
    <cellStyle name="Normal 2 2 2 26 3 2" xfId="5165"/>
    <cellStyle name="Normal 2 2 2 26 3 2 2" xfId="5166"/>
    <cellStyle name="Normal 2 2 2 26 3 2 2 2" xfId="35248"/>
    <cellStyle name="Normal 2 2 2 26 3 2 3" xfId="35249"/>
    <cellStyle name="Normal 2 2 2 26 3 3" xfId="5167"/>
    <cellStyle name="Normal 2 2 2 26 3 3 2" xfId="35250"/>
    <cellStyle name="Normal 2 2 2 26 3 4" xfId="35251"/>
    <cellStyle name="Normal 2 2 2 26 4" xfId="5168"/>
    <cellStyle name="Normal 2 2 2 26 4 2" xfId="5169"/>
    <cellStyle name="Normal 2 2 2 26 4 2 2" xfId="5170"/>
    <cellStyle name="Normal 2 2 2 26 4 2 2 2" xfId="35252"/>
    <cellStyle name="Normal 2 2 2 26 4 2 3" xfId="35253"/>
    <cellStyle name="Normal 2 2 2 26 4 3" xfId="5171"/>
    <cellStyle name="Normal 2 2 2 26 4 3 2" xfId="35254"/>
    <cellStyle name="Normal 2 2 2 26 4 4" xfId="35255"/>
    <cellStyle name="Normal 2 2 2 26 5" xfId="5172"/>
    <cellStyle name="Normal 2 2 2 26 5 2" xfId="5173"/>
    <cellStyle name="Normal 2 2 2 26 5 2 2" xfId="35256"/>
    <cellStyle name="Normal 2 2 2 26 5 3" xfId="35257"/>
    <cellStyle name="Normal 2 2 2 26 6" xfId="5174"/>
    <cellStyle name="Normal 2 2 2 26 6 2" xfId="35258"/>
    <cellStyle name="Normal 2 2 2 26 7" xfId="5175"/>
    <cellStyle name="Normal 2 2 2 26 7 2" xfId="35259"/>
    <cellStyle name="Normal 2 2 2 26 8" xfId="35260"/>
    <cellStyle name="Normal 2 2 2 27" xfId="5176"/>
    <cellStyle name="Normal 2 2 2 27 2" xfId="5177"/>
    <cellStyle name="Normal 2 2 2 27 2 2" xfId="5178"/>
    <cellStyle name="Normal 2 2 2 27 2 2 2" xfId="5179"/>
    <cellStyle name="Normal 2 2 2 27 2 2 2 2" xfId="35261"/>
    <cellStyle name="Normal 2 2 2 27 2 2 3" xfId="35262"/>
    <cellStyle name="Normal 2 2 2 27 2 3" xfId="5180"/>
    <cellStyle name="Normal 2 2 2 27 2 3 2" xfId="35263"/>
    <cellStyle name="Normal 2 2 2 27 2 4" xfId="35264"/>
    <cellStyle name="Normal 2 2 2 27 3" xfId="5181"/>
    <cellStyle name="Normal 2 2 2 27 3 2" xfId="5182"/>
    <cellStyle name="Normal 2 2 2 27 3 2 2" xfId="5183"/>
    <cellStyle name="Normal 2 2 2 27 3 2 2 2" xfId="35265"/>
    <cellStyle name="Normal 2 2 2 27 3 2 3" xfId="35266"/>
    <cellStyle name="Normal 2 2 2 27 3 3" xfId="5184"/>
    <cellStyle name="Normal 2 2 2 27 3 3 2" xfId="35267"/>
    <cellStyle name="Normal 2 2 2 27 3 4" xfId="35268"/>
    <cellStyle name="Normal 2 2 2 27 4" xfId="5185"/>
    <cellStyle name="Normal 2 2 2 27 4 2" xfId="5186"/>
    <cellStyle name="Normal 2 2 2 27 4 2 2" xfId="5187"/>
    <cellStyle name="Normal 2 2 2 27 4 2 2 2" xfId="35269"/>
    <cellStyle name="Normal 2 2 2 27 4 2 3" xfId="35270"/>
    <cellStyle name="Normal 2 2 2 27 4 3" xfId="5188"/>
    <cellStyle name="Normal 2 2 2 27 4 3 2" xfId="35271"/>
    <cellStyle name="Normal 2 2 2 27 4 4" xfId="35272"/>
    <cellStyle name="Normal 2 2 2 27 5" xfId="5189"/>
    <cellStyle name="Normal 2 2 2 27 5 2" xfId="5190"/>
    <cellStyle name="Normal 2 2 2 27 5 2 2" xfId="35273"/>
    <cellStyle name="Normal 2 2 2 27 5 3" xfId="35274"/>
    <cellStyle name="Normal 2 2 2 27 6" xfId="5191"/>
    <cellStyle name="Normal 2 2 2 27 6 2" xfId="35275"/>
    <cellStyle name="Normal 2 2 2 27 7" xfId="5192"/>
    <cellStyle name="Normal 2 2 2 27 7 2" xfId="35276"/>
    <cellStyle name="Normal 2 2 2 27 8" xfId="35277"/>
    <cellStyle name="Normal 2 2 2 28" xfId="5193"/>
    <cellStyle name="Normal 2 2 2 28 2" xfId="5194"/>
    <cellStyle name="Normal 2 2 2 28 2 2" xfId="5195"/>
    <cellStyle name="Normal 2 2 2 28 2 2 2" xfId="5196"/>
    <cellStyle name="Normal 2 2 2 28 2 2 2 2" xfId="35278"/>
    <cellStyle name="Normal 2 2 2 28 2 2 3" xfId="35279"/>
    <cellStyle name="Normal 2 2 2 28 2 3" xfId="5197"/>
    <cellStyle name="Normal 2 2 2 28 2 3 2" xfId="35280"/>
    <cellStyle name="Normal 2 2 2 28 2 4" xfId="35281"/>
    <cellStyle name="Normal 2 2 2 28 3" xfId="5198"/>
    <cellStyle name="Normal 2 2 2 28 3 2" xfId="5199"/>
    <cellStyle name="Normal 2 2 2 28 3 2 2" xfId="5200"/>
    <cellStyle name="Normal 2 2 2 28 3 2 2 2" xfId="35282"/>
    <cellStyle name="Normal 2 2 2 28 3 2 3" xfId="35283"/>
    <cellStyle name="Normal 2 2 2 28 3 3" xfId="5201"/>
    <cellStyle name="Normal 2 2 2 28 3 3 2" xfId="35284"/>
    <cellStyle name="Normal 2 2 2 28 3 4" xfId="35285"/>
    <cellStyle name="Normal 2 2 2 28 4" xfId="5202"/>
    <cellStyle name="Normal 2 2 2 28 4 2" xfId="5203"/>
    <cellStyle name="Normal 2 2 2 28 4 2 2" xfId="5204"/>
    <cellStyle name="Normal 2 2 2 28 4 2 2 2" xfId="35286"/>
    <cellStyle name="Normal 2 2 2 28 4 2 3" xfId="35287"/>
    <cellStyle name="Normal 2 2 2 28 4 3" xfId="5205"/>
    <cellStyle name="Normal 2 2 2 28 4 3 2" xfId="35288"/>
    <cellStyle name="Normal 2 2 2 28 4 4" xfId="35289"/>
    <cellStyle name="Normal 2 2 2 28 5" xfId="5206"/>
    <cellStyle name="Normal 2 2 2 28 5 2" xfId="5207"/>
    <cellStyle name="Normal 2 2 2 28 5 2 2" xfId="35290"/>
    <cellStyle name="Normal 2 2 2 28 5 3" xfId="35291"/>
    <cellStyle name="Normal 2 2 2 28 6" xfId="5208"/>
    <cellStyle name="Normal 2 2 2 28 6 2" xfId="35292"/>
    <cellStyle name="Normal 2 2 2 28 7" xfId="5209"/>
    <cellStyle name="Normal 2 2 2 28 7 2" xfId="35293"/>
    <cellStyle name="Normal 2 2 2 28 8" xfId="35294"/>
    <cellStyle name="Normal 2 2 2 29" xfId="5210"/>
    <cellStyle name="Normal 2 2 2 29 2" xfId="5211"/>
    <cellStyle name="Normal 2 2 2 29 2 2" xfId="5212"/>
    <cellStyle name="Normal 2 2 2 29 2 2 2" xfId="5213"/>
    <cellStyle name="Normal 2 2 2 29 2 2 2 2" xfId="35295"/>
    <cellStyle name="Normal 2 2 2 29 2 2 3" xfId="35296"/>
    <cellStyle name="Normal 2 2 2 29 2 3" xfId="5214"/>
    <cellStyle name="Normal 2 2 2 29 2 3 2" xfId="35297"/>
    <cellStyle name="Normal 2 2 2 29 2 4" xfId="35298"/>
    <cellStyle name="Normal 2 2 2 29 3" xfId="5215"/>
    <cellStyle name="Normal 2 2 2 29 3 2" xfId="5216"/>
    <cellStyle name="Normal 2 2 2 29 3 2 2" xfId="5217"/>
    <cellStyle name="Normal 2 2 2 29 3 2 2 2" xfId="35299"/>
    <cellStyle name="Normal 2 2 2 29 3 2 3" xfId="35300"/>
    <cellStyle name="Normal 2 2 2 29 3 3" xfId="5218"/>
    <cellStyle name="Normal 2 2 2 29 3 3 2" xfId="35301"/>
    <cellStyle name="Normal 2 2 2 29 3 4" xfId="35302"/>
    <cellStyle name="Normal 2 2 2 29 4" xfId="5219"/>
    <cellStyle name="Normal 2 2 2 29 4 2" xfId="5220"/>
    <cellStyle name="Normal 2 2 2 29 4 2 2" xfId="5221"/>
    <cellStyle name="Normal 2 2 2 29 4 2 2 2" xfId="35303"/>
    <cellStyle name="Normal 2 2 2 29 4 2 3" xfId="35304"/>
    <cellStyle name="Normal 2 2 2 29 4 3" xfId="5222"/>
    <cellStyle name="Normal 2 2 2 29 4 3 2" xfId="35305"/>
    <cellStyle name="Normal 2 2 2 29 4 4" xfId="35306"/>
    <cellStyle name="Normal 2 2 2 29 5" xfId="5223"/>
    <cellStyle name="Normal 2 2 2 29 5 2" xfId="5224"/>
    <cellStyle name="Normal 2 2 2 29 5 2 2" xfId="35307"/>
    <cellStyle name="Normal 2 2 2 29 5 3" xfId="35308"/>
    <cellStyle name="Normal 2 2 2 29 6" xfId="5225"/>
    <cellStyle name="Normal 2 2 2 29 6 2" xfId="35309"/>
    <cellStyle name="Normal 2 2 2 29 7" xfId="5226"/>
    <cellStyle name="Normal 2 2 2 29 7 2" xfId="35310"/>
    <cellStyle name="Normal 2 2 2 29 8" xfId="35311"/>
    <cellStyle name="Normal 2 2 2 3" xfId="5227"/>
    <cellStyle name="Normal 2 2 2 3 2" xfId="5228"/>
    <cellStyle name="Normal 2 2 2 3 2 2" xfId="5229"/>
    <cellStyle name="Normal 2 2 2 3 2 2 2" xfId="5230"/>
    <cellStyle name="Normal 2 2 2 3 2 2 2 2" xfId="35312"/>
    <cellStyle name="Normal 2 2 2 3 2 2 3" xfId="35313"/>
    <cellStyle name="Normal 2 2 2 3 2 3" xfId="5231"/>
    <cellStyle name="Normal 2 2 2 3 2 3 2" xfId="35314"/>
    <cellStyle name="Normal 2 2 2 3 2 4" xfId="35315"/>
    <cellStyle name="Normal 2 2 2 3 3" xfId="5232"/>
    <cellStyle name="Normal 2 2 2 3 3 2" xfId="5233"/>
    <cellStyle name="Normal 2 2 2 3 3 2 2" xfId="5234"/>
    <cellStyle name="Normal 2 2 2 3 3 2 2 2" xfId="35316"/>
    <cellStyle name="Normal 2 2 2 3 3 2 3" xfId="35317"/>
    <cellStyle name="Normal 2 2 2 3 3 3" xfId="5235"/>
    <cellStyle name="Normal 2 2 2 3 3 3 2" xfId="35318"/>
    <cellStyle name="Normal 2 2 2 3 3 4" xfId="35319"/>
    <cellStyle name="Normal 2 2 2 3 4" xfId="5236"/>
    <cellStyle name="Normal 2 2 2 3 4 2" xfId="5237"/>
    <cellStyle name="Normal 2 2 2 3 4 2 2" xfId="5238"/>
    <cellStyle name="Normal 2 2 2 3 4 2 2 2" xfId="35320"/>
    <cellStyle name="Normal 2 2 2 3 4 2 3" xfId="35321"/>
    <cellStyle name="Normal 2 2 2 3 4 3" xfId="5239"/>
    <cellStyle name="Normal 2 2 2 3 4 3 2" xfId="35322"/>
    <cellStyle name="Normal 2 2 2 3 4 4" xfId="35323"/>
    <cellStyle name="Normal 2 2 2 3 5" xfId="5240"/>
    <cellStyle name="Normal 2 2 2 3 5 2" xfId="5241"/>
    <cellStyle name="Normal 2 2 2 3 5 2 2" xfId="35324"/>
    <cellStyle name="Normal 2 2 2 3 5 3" xfId="35325"/>
    <cellStyle name="Normal 2 2 2 3 6" xfId="5242"/>
    <cellStyle name="Normal 2 2 2 3 6 2" xfId="35326"/>
    <cellStyle name="Normal 2 2 2 3 7" xfId="5243"/>
    <cellStyle name="Normal 2 2 2 3 7 2" xfId="35327"/>
    <cellStyle name="Normal 2 2 2 3 8" xfId="35328"/>
    <cellStyle name="Normal 2 2 2 30" xfId="5244"/>
    <cellStyle name="Normal 2 2 2 30 2" xfId="5245"/>
    <cellStyle name="Normal 2 2 2 30 2 2" xfId="5246"/>
    <cellStyle name="Normal 2 2 2 30 2 2 2" xfId="35329"/>
    <cellStyle name="Normal 2 2 2 30 2 3" xfId="35330"/>
    <cellStyle name="Normal 2 2 2 30 3" xfId="5247"/>
    <cellStyle name="Normal 2 2 2 30 3 2" xfId="35331"/>
    <cellStyle name="Normal 2 2 2 30 4" xfId="35332"/>
    <cellStyle name="Normal 2 2 2 31" xfId="5248"/>
    <cellStyle name="Normal 2 2 2 31 2" xfId="5249"/>
    <cellStyle name="Normal 2 2 2 31 2 2" xfId="5250"/>
    <cellStyle name="Normal 2 2 2 31 2 2 2" xfId="35333"/>
    <cellStyle name="Normal 2 2 2 31 2 3" xfId="35334"/>
    <cellStyle name="Normal 2 2 2 31 3" xfId="5251"/>
    <cellStyle name="Normal 2 2 2 31 3 2" xfId="35335"/>
    <cellStyle name="Normal 2 2 2 31 4" xfId="35336"/>
    <cellStyle name="Normal 2 2 2 32" xfId="5252"/>
    <cellStyle name="Normal 2 2 2 32 2" xfId="5253"/>
    <cellStyle name="Normal 2 2 2 32 2 2" xfId="5254"/>
    <cellStyle name="Normal 2 2 2 32 2 2 2" xfId="35337"/>
    <cellStyle name="Normal 2 2 2 32 2 3" xfId="35338"/>
    <cellStyle name="Normal 2 2 2 32 3" xfId="5255"/>
    <cellStyle name="Normal 2 2 2 32 3 2" xfId="35339"/>
    <cellStyle name="Normal 2 2 2 32 4" xfId="35340"/>
    <cellStyle name="Normal 2 2 2 33" xfId="5256"/>
    <cellStyle name="Normal 2 2 2 33 2" xfId="5257"/>
    <cellStyle name="Normal 2 2 2 33 2 2" xfId="35341"/>
    <cellStyle name="Normal 2 2 2 33 3" xfId="35342"/>
    <cellStyle name="Normal 2 2 2 34" xfId="5258"/>
    <cellStyle name="Normal 2 2 2 34 2" xfId="35343"/>
    <cellStyle name="Normal 2 2 2 35" xfId="5259"/>
    <cellStyle name="Normal 2 2 2 35 2" xfId="35344"/>
    <cellStyle name="Normal 2 2 2 36" xfId="35345"/>
    <cellStyle name="Normal 2 2 2 4" xfId="5260"/>
    <cellStyle name="Normal 2 2 2 4 2" xfId="5261"/>
    <cellStyle name="Normal 2 2 2 4 2 2" xfId="5262"/>
    <cellStyle name="Normal 2 2 2 4 2 2 2" xfId="5263"/>
    <cellStyle name="Normal 2 2 2 4 2 2 2 2" xfId="35346"/>
    <cellStyle name="Normal 2 2 2 4 2 2 3" xfId="35347"/>
    <cellStyle name="Normal 2 2 2 4 2 3" xfId="5264"/>
    <cellStyle name="Normal 2 2 2 4 2 3 2" xfId="35348"/>
    <cellStyle name="Normal 2 2 2 4 2 4" xfId="35349"/>
    <cellStyle name="Normal 2 2 2 4 3" xfId="5265"/>
    <cellStyle name="Normal 2 2 2 4 3 2" xfId="5266"/>
    <cellStyle name="Normal 2 2 2 4 3 2 2" xfId="5267"/>
    <cellStyle name="Normal 2 2 2 4 3 2 2 2" xfId="35350"/>
    <cellStyle name="Normal 2 2 2 4 3 2 3" xfId="35351"/>
    <cellStyle name="Normal 2 2 2 4 3 3" xfId="5268"/>
    <cellStyle name="Normal 2 2 2 4 3 3 2" xfId="35352"/>
    <cellStyle name="Normal 2 2 2 4 3 4" xfId="35353"/>
    <cellStyle name="Normal 2 2 2 4 4" xfId="5269"/>
    <cellStyle name="Normal 2 2 2 4 4 2" xfId="5270"/>
    <cellStyle name="Normal 2 2 2 4 4 2 2" xfId="5271"/>
    <cellStyle name="Normal 2 2 2 4 4 2 2 2" xfId="35354"/>
    <cellStyle name="Normal 2 2 2 4 4 2 3" xfId="35355"/>
    <cellStyle name="Normal 2 2 2 4 4 3" xfId="5272"/>
    <cellStyle name="Normal 2 2 2 4 4 3 2" xfId="35356"/>
    <cellStyle name="Normal 2 2 2 4 4 4" xfId="35357"/>
    <cellStyle name="Normal 2 2 2 4 5" xfId="5273"/>
    <cellStyle name="Normal 2 2 2 4 5 2" xfId="5274"/>
    <cellStyle name="Normal 2 2 2 4 5 2 2" xfId="35358"/>
    <cellStyle name="Normal 2 2 2 4 5 3" xfId="35359"/>
    <cellStyle name="Normal 2 2 2 4 6" xfId="5275"/>
    <cellStyle name="Normal 2 2 2 4 6 2" xfId="35360"/>
    <cellStyle name="Normal 2 2 2 4 7" xfId="5276"/>
    <cellStyle name="Normal 2 2 2 4 7 2" xfId="35361"/>
    <cellStyle name="Normal 2 2 2 4 8" xfId="35362"/>
    <cellStyle name="Normal 2 2 2 5" xfId="5277"/>
    <cellStyle name="Normal 2 2 2 5 2" xfId="5278"/>
    <cellStyle name="Normal 2 2 2 5 2 2" xfId="5279"/>
    <cellStyle name="Normal 2 2 2 5 2 2 2" xfId="5280"/>
    <cellStyle name="Normal 2 2 2 5 2 2 2 2" xfId="35363"/>
    <cellStyle name="Normal 2 2 2 5 2 2 3" xfId="35364"/>
    <cellStyle name="Normal 2 2 2 5 2 3" xfId="5281"/>
    <cellStyle name="Normal 2 2 2 5 2 3 2" xfId="35365"/>
    <cellStyle name="Normal 2 2 2 5 2 4" xfId="35366"/>
    <cellStyle name="Normal 2 2 2 5 3" xfId="5282"/>
    <cellStyle name="Normal 2 2 2 5 3 2" xfId="5283"/>
    <cellStyle name="Normal 2 2 2 5 3 2 2" xfId="5284"/>
    <cellStyle name="Normal 2 2 2 5 3 2 2 2" xfId="35367"/>
    <cellStyle name="Normal 2 2 2 5 3 2 3" xfId="35368"/>
    <cellStyle name="Normal 2 2 2 5 3 3" xfId="5285"/>
    <cellStyle name="Normal 2 2 2 5 3 3 2" xfId="35369"/>
    <cellStyle name="Normal 2 2 2 5 3 4" xfId="35370"/>
    <cellStyle name="Normal 2 2 2 5 4" xfId="5286"/>
    <cellStyle name="Normal 2 2 2 5 4 2" xfId="5287"/>
    <cellStyle name="Normal 2 2 2 5 4 2 2" xfId="5288"/>
    <cellStyle name="Normal 2 2 2 5 4 2 2 2" xfId="35371"/>
    <cellStyle name="Normal 2 2 2 5 4 2 3" xfId="35372"/>
    <cellStyle name="Normal 2 2 2 5 4 3" xfId="5289"/>
    <cellStyle name="Normal 2 2 2 5 4 3 2" xfId="35373"/>
    <cellStyle name="Normal 2 2 2 5 4 4" xfId="35374"/>
    <cellStyle name="Normal 2 2 2 5 5" xfId="5290"/>
    <cellStyle name="Normal 2 2 2 5 5 2" xfId="5291"/>
    <cellStyle name="Normal 2 2 2 5 5 2 2" xfId="35375"/>
    <cellStyle name="Normal 2 2 2 5 5 3" xfId="35376"/>
    <cellStyle name="Normal 2 2 2 5 6" xfId="5292"/>
    <cellStyle name="Normal 2 2 2 5 6 2" xfId="35377"/>
    <cellStyle name="Normal 2 2 2 5 7" xfId="5293"/>
    <cellStyle name="Normal 2 2 2 5 7 2" xfId="35378"/>
    <cellStyle name="Normal 2 2 2 5 8" xfId="35379"/>
    <cellStyle name="Normal 2 2 2 6" xfId="5294"/>
    <cellStyle name="Normal 2 2 2 6 2" xfId="5295"/>
    <cellStyle name="Normal 2 2 2 6 2 2" xfId="5296"/>
    <cellStyle name="Normal 2 2 2 6 2 2 2" xfId="5297"/>
    <cellStyle name="Normal 2 2 2 6 2 2 2 2" xfId="35380"/>
    <cellStyle name="Normal 2 2 2 6 2 2 3" xfId="35381"/>
    <cellStyle name="Normal 2 2 2 6 2 3" xfId="5298"/>
    <cellStyle name="Normal 2 2 2 6 2 3 2" xfId="35382"/>
    <cellStyle name="Normal 2 2 2 6 2 4" xfId="35383"/>
    <cellStyle name="Normal 2 2 2 6 3" xfId="5299"/>
    <cellStyle name="Normal 2 2 2 6 3 2" xfId="5300"/>
    <cellStyle name="Normal 2 2 2 6 3 2 2" xfId="5301"/>
    <cellStyle name="Normal 2 2 2 6 3 2 2 2" xfId="35384"/>
    <cellStyle name="Normal 2 2 2 6 3 2 3" xfId="35385"/>
    <cellStyle name="Normal 2 2 2 6 3 3" xfId="5302"/>
    <cellStyle name="Normal 2 2 2 6 3 3 2" xfId="35386"/>
    <cellStyle name="Normal 2 2 2 6 3 4" xfId="35387"/>
    <cellStyle name="Normal 2 2 2 6 4" xfId="5303"/>
    <cellStyle name="Normal 2 2 2 6 4 2" xfId="5304"/>
    <cellStyle name="Normal 2 2 2 6 4 2 2" xfId="5305"/>
    <cellStyle name="Normal 2 2 2 6 4 2 2 2" xfId="35388"/>
    <cellStyle name="Normal 2 2 2 6 4 2 3" xfId="35389"/>
    <cellStyle name="Normal 2 2 2 6 4 3" xfId="5306"/>
    <cellStyle name="Normal 2 2 2 6 4 3 2" xfId="35390"/>
    <cellStyle name="Normal 2 2 2 6 4 4" xfId="35391"/>
    <cellStyle name="Normal 2 2 2 6 5" xfId="5307"/>
    <cellStyle name="Normal 2 2 2 6 5 2" xfId="5308"/>
    <cellStyle name="Normal 2 2 2 6 5 2 2" xfId="35392"/>
    <cellStyle name="Normal 2 2 2 6 5 3" xfId="35393"/>
    <cellStyle name="Normal 2 2 2 6 6" xfId="5309"/>
    <cellStyle name="Normal 2 2 2 6 6 2" xfId="35394"/>
    <cellStyle name="Normal 2 2 2 6 7" xfId="5310"/>
    <cellStyle name="Normal 2 2 2 6 7 2" xfId="35395"/>
    <cellStyle name="Normal 2 2 2 6 8" xfId="35396"/>
    <cellStyle name="Normal 2 2 2 7" xfId="5311"/>
    <cellStyle name="Normal 2 2 2 7 2" xfId="5312"/>
    <cellStyle name="Normal 2 2 2 7 2 2" xfId="5313"/>
    <cellStyle name="Normal 2 2 2 7 2 2 2" xfId="5314"/>
    <cellStyle name="Normal 2 2 2 7 2 2 2 2" xfId="35397"/>
    <cellStyle name="Normal 2 2 2 7 2 2 3" xfId="35398"/>
    <cellStyle name="Normal 2 2 2 7 2 3" xfId="5315"/>
    <cellStyle name="Normal 2 2 2 7 2 3 2" xfId="35399"/>
    <cellStyle name="Normal 2 2 2 7 2 4" xfId="35400"/>
    <cellStyle name="Normal 2 2 2 7 3" xfId="5316"/>
    <cellStyle name="Normal 2 2 2 7 3 2" xfId="5317"/>
    <cellStyle name="Normal 2 2 2 7 3 2 2" xfId="5318"/>
    <cellStyle name="Normal 2 2 2 7 3 2 2 2" xfId="35401"/>
    <cellStyle name="Normal 2 2 2 7 3 2 3" xfId="35402"/>
    <cellStyle name="Normal 2 2 2 7 3 3" xfId="5319"/>
    <cellStyle name="Normal 2 2 2 7 3 3 2" xfId="35403"/>
    <cellStyle name="Normal 2 2 2 7 3 4" xfId="35404"/>
    <cellStyle name="Normal 2 2 2 7 4" xfId="5320"/>
    <cellStyle name="Normal 2 2 2 7 4 2" xfId="5321"/>
    <cellStyle name="Normal 2 2 2 7 4 2 2" xfId="5322"/>
    <cellStyle name="Normal 2 2 2 7 4 2 2 2" xfId="35405"/>
    <cellStyle name="Normal 2 2 2 7 4 2 3" xfId="35406"/>
    <cellStyle name="Normal 2 2 2 7 4 3" xfId="5323"/>
    <cellStyle name="Normal 2 2 2 7 4 3 2" xfId="35407"/>
    <cellStyle name="Normal 2 2 2 7 4 4" xfId="35408"/>
    <cellStyle name="Normal 2 2 2 7 5" xfId="5324"/>
    <cellStyle name="Normal 2 2 2 7 5 2" xfId="5325"/>
    <cellStyle name="Normal 2 2 2 7 5 2 2" xfId="35409"/>
    <cellStyle name="Normal 2 2 2 7 5 3" xfId="35410"/>
    <cellStyle name="Normal 2 2 2 7 6" xfId="5326"/>
    <cellStyle name="Normal 2 2 2 7 6 2" xfId="35411"/>
    <cellStyle name="Normal 2 2 2 7 7" xfId="5327"/>
    <cellStyle name="Normal 2 2 2 7 7 2" xfId="35412"/>
    <cellStyle name="Normal 2 2 2 7 8" xfId="35413"/>
    <cellStyle name="Normal 2 2 2 8" xfId="5328"/>
    <cellStyle name="Normal 2 2 2 8 2" xfId="5329"/>
    <cellStyle name="Normal 2 2 2 8 2 2" xfId="5330"/>
    <cellStyle name="Normal 2 2 2 8 2 2 2" xfId="5331"/>
    <cellStyle name="Normal 2 2 2 8 2 2 2 2" xfId="35414"/>
    <cellStyle name="Normal 2 2 2 8 2 2 3" xfId="35415"/>
    <cellStyle name="Normal 2 2 2 8 2 3" xfId="5332"/>
    <cellStyle name="Normal 2 2 2 8 2 3 2" xfId="35416"/>
    <cellStyle name="Normal 2 2 2 8 2 4" xfId="35417"/>
    <cellStyle name="Normal 2 2 2 8 3" xfId="5333"/>
    <cellStyle name="Normal 2 2 2 8 3 2" xfId="5334"/>
    <cellStyle name="Normal 2 2 2 8 3 2 2" xfId="5335"/>
    <cellStyle name="Normal 2 2 2 8 3 2 2 2" xfId="35418"/>
    <cellStyle name="Normal 2 2 2 8 3 2 3" xfId="35419"/>
    <cellStyle name="Normal 2 2 2 8 3 3" xfId="5336"/>
    <cellStyle name="Normal 2 2 2 8 3 3 2" xfId="35420"/>
    <cellStyle name="Normal 2 2 2 8 3 4" xfId="35421"/>
    <cellStyle name="Normal 2 2 2 8 4" xfId="5337"/>
    <cellStyle name="Normal 2 2 2 8 4 2" xfId="5338"/>
    <cellStyle name="Normal 2 2 2 8 4 2 2" xfId="5339"/>
    <cellStyle name="Normal 2 2 2 8 4 2 2 2" xfId="35422"/>
    <cellStyle name="Normal 2 2 2 8 4 2 3" xfId="35423"/>
    <cellStyle name="Normal 2 2 2 8 4 3" xfId="5340"/>
    <cellStyle name="Normal 2 2 2 8 4 3 2" xfId="35424"/>
    <cellStyle name="Normal 2 2 2 8 4 4" xfId="35425"/>
    <cellStyle name="Normal 2 2 2 8 5" xfId="5341"/>
    <cellStyle name="Normal 2 2 2 8 5 2" xfId="5342"/>
    <cellStyle name="Normal 2 2 2 8 5 2 2" xfId="35426"/>
    <cellStyle name="Normal 2 2 2 8 5 3" xfId="35427"/>
    <cellStyle name="Normal 2 2 2 8 6" xfId="5343"/>
    <cellStyle name="Normal 2 2 2 8 6 2" xfId="35428"/>
    <cellStyle name="Normal 2 2 2 8 7" xfId="5344"/>
    <cellStyle name="Normal 2 2 2 8 7 2" xfId="35429"/>
    <cellStyle name="Normal 2 2 2 8 8" xfId="35430"/>
    <cellStyle name="Normal 2 2 2 9" xfId="5345"/>
    <cellStyle name="Normal 2 2 2 9 2" xfId="5346"/>
    <cellStyle name="Normal 2 2 2 9 2 2" xfId="5347"/>
    <cellStyle name="Normal 2 2 2 9 2 2 2" xfId="5348"/>
    <cellStyle name="Normal 2 2 2 9 2 2 2 2" xfId="35431"/>
    <cellStyle name="Normal 2 2 2 9 2 2 3" xfId="35432"/>
    <cellStyle name="Normal 2 2 2 9 2 3" xfId="5349"/>
    <cellStyle name="Normal 2 2 2 9 2 3 2" xfId="35433"/>
    <cellStyle name="Normal 2 2 2 9 2 4" xfId="35434"/>
    <cellStyle name="Normal 2 2 2 9 3" xfId="5350"/>
    <cellStyle name="Normal 2 2 2 9 3 2" xfId="5351"/>
    <cellStyle name="Normal 2 2 2 9 3 2 2" xfId="5352"/>
    <cellStyle name="Normal 2 2 2 9 3 2 2 2" xfId="35435"/>
    <cellStyle name="Normal 2 2 2 9 3 2 3" xfId="35436"/>
    <cellStyle name="Normal 2 2 2 9 3 3" xfId="5353"/>
    <cellStyle name="Normal 2 2 2 9 3 3 2" xfId="35437"/>
    <cellStyle name="Normal 2 2 2 9 3 4" xfId="35438"/>
    <cellStyle name="Normal 2 2 2 9 4" xfId="5354"/>
    <cellStyle name="Normal 2 2 2 9 4 2" xfId="5355"/>
    <cellStyle name="Normal 2 2 2 9 4 2 2" xfId="5356"/>
    <cellStyle name="Normal 2 2 2 9 4 2 2 2" xfId="35439"/>
    <cellStyle name="Normal 2 2 2 9 4 2 3" xfId="35440"/>
    <cellStyle name="Normal 2 2 2 9 4 3" xfId="5357"/>
    <cellStyle name="Normal 2 2 2 9 4 3 2" xfId="35441"/>
    <cellStyle name="Normal 2 2 2 9 4 4" xfId="35442"/>
    <cellStyle name="Normal 2 2 2 9 5" xfId="5358"/>
    <cellStyle name="Normal 2 2 2 9 5 2" xfId="5359"/>
    <cellStyle name="Normal 2 2 2 9 5 2 2" xfId="35443"/>
    <cellStyle name="Normal 2 2 2 9 5 3" xfId="35444"/>
    <cellStyle name="Normal 2 2 2 9 6" xfId="5360"/>
    <cellStyle name="Normal 2 2 2 9 6 2" xfId="35445"/>
    <cellStyle name="Normal 2 2 2 9 7" xfId="5361"/>
    <cellStyle name="Normal 2 2 2 9 7 2" xfId="35446"/>
    <cellStyle name="Normal 2 2 2 9 8" xfId="35447"/>
    <cellStyle name="Normal 2 2 20" xfId="5362"/>
    <cellStyle name="Normal 2 2 20 2" xfId="5363"/>
    <cellStyle name="Normal 2 2 20 2 2" xfId="5364"/>
    <cellStyle name="Normal 2 2 20 2 2 2" xfId="5365"/>
    <cellStyle name="Normal 2 2 20 2 2 2 2" xfId="35448"/>
    <cellStyle name="Normal 2 2 20 2 2 3" xfId="35449"/>
    <cellStyle name="Normal 2 2 20 2 3" xfId="5366"/>
    <cellStyle name="Normal 2 2 20 2 3 2" xfId="35450"/>
    <cellStyle name="Normal 2 2 20 2 4" xfId="35451"/>
    <cellStyle name="Normal 2 2 20 3" xfId="5367"/>
    <cellStyle name="Normal 2 2 20 3 2" xfId="5368"/>
    <cellStyle name="Normal 2 2 20 3 2 2" xfId="5369"/>
    <cellStyle name="Normal 2 2 20 3 2 2 2" xfId="35452"/>
    <cellStyle name="Normal 2 2 20 3 2 3" xfId="35453"/>
    <cellStyle name="Normal 2 2 20 3 3" xfId="5370"/>
    <cellStyle name="Normal 2 2 20 3 3 2" xfId="35454"/>
    <cellStyle name="Normal 2 2 20 3 4" xfId="35455"/>
    <cellStyle name="Normal 2 2 20 4" xfId="5371"/>
    <cellStyle name="Normal 2 2 20 4 2" xfId="5372"/>
    <cellStyle name="Normal 2 2 20 4 2 2" xfId="5373"/>
    <cellStyle name="Normal 2 2 20 4 2 2 2" xfId="35456"/>
    <cellStyle name="Normal 2 2 20 4 2 3" xfId="35457"/>
    <cellStyle name="Normal 2 2 20 4 3" xfId="5374"/>
    <cellStyle name="Normal 2 2 20 4 3 2" xfId="35458"/>
    <cellStyle name="Normal 2 2 20 4 4" xfId="35459"/>
    <cellStyle name="Normal 2 2 20 5" xfId="5375"/>
    <cellStyle name="Normal 2 2 20 5 2" xfId="5376"/>
    <cellStyle name="Normal 2 2 20 5 2 2" xfId="35460"/>
    <cellStyle name="Normal 2 2 20 5 3" xfId="35461"/>
    <cellStyle name="Normal 2 2 20 6" xfId="5377"/>
    <cellStyle name="Normal 2 2 20 6 2" xfId="35462"/>
    <cellStyle name="Normal 2 2 20 7" xfId="5378"/>
    <cellStyle name="Normal 2 2 20 7 2" xfId="35463"/>
    <cellStyle name="Normal 2 2 20 8" xfId="35464"/>
    <cellStyle name="Normal 2 2 21" xfId="5379"/>
    <cellStyle name="Normal 2 2 21 2" xfId="5380"/>
    <cellStyle name="Normal 2 2 21 2 2" xfId="5381"/>
    <cellStyle name="Normal 2 2 21 2 2 2" xfId="5382"/>
    <cellStyle name="Normal 2 2 21 2 2 2 2" xfId="35465"/>
    <cellStyle name="Normal 2 2 21 2 2 3" xfId="35466"/>
    <cellStyle name="Normal 2 2 21 2 3" xfId="5383"/>
    <cellStyle name="Normal 2 2 21 2 3 2" xfId="35467"/>
    <cellStyle name="Normal 2 2 21 2 4" xfId="35468"/>
    <cellStyle name="Normal 2 2 21 3" xfId="5384"/>
    <cellStyle name="Normal 2 2 21 3 2" xfId="5385"/>
    <cellStyle name="Normal 2 2 21 3 2 2" xfId="5386"/>
    <cellStyle name="Normal 2 2 21 3 2 2 2" xfId="35469"/>
    <cellStyle name="Normal 2 2 21 3 2 3" xfId="35470"/>
    <cellStyle name="Normal 2 2 21 3 3" xfId="5387"/>
    <cellStyle name="Normal 2 2 21 3 3 2" xfId="35471"/>
    <cellStyle name="Normal 2 2 21 3 4" xfId="35472"/>
    <cellStyle name="Normal 2 2 21 4" xfId="5388"/>
    <cellStyle name="Normal 2 2 21 4 2" xfId="5389"/>
    <cellStyle name="Normal 2 2 21 4 2 2" xfId="5390"/>
    <cellStyle name="Normal 2 2 21 4 2 2 2" xfId="35473"/>
    <cellStyle name="Normal 2 2 21 4 2 3" xfId="35474"/>
    <cellStyle name="Normal 2 2 21 4 3" xfId="5391"/>
    <cellStyle name="Normal 2 2 21 4 3 2" xfId="35475"/>
    <cellStyle name="Normal 2 2 21 4 4" xfId="35476"/>
    <cellStyle name="Normal 2 2 21 5" xfId="5392"/>
    <cellStyle name="Normal 2 2 21 5 2" xfId="5393"/>
    <cellStyle name="Normal 2 2 21 5 2 2" xfId="35477"/>
    <cellStyle name="Normal 2 2 21 5 3" xfId="35478"/>
    <cellStyle name="Normal 2 2 21 6" xfId="5394"/>
    <cellStyle name="Normal 2 2 21 6 2" xfId="35479"/>
    <cellStyle name="Normal 2 2 21 7" xfId="5395"/>
    <cellStyle name="Normal 2 2 21 7 2" xfId="35480"/>
    <cellStyle name="Normal 2 2 21 8" xfId="35481"/>
    <cellStyle name="Normal 2 2 22" xfId="5396"/>
    <cellStyle name="Normal 2 2 22 2" xfId="5397"/>
    <cellStyle name="Normal 2 2 22 2 2" xfId="5398"/>
    <cellStyle name="Normal 2 2 22 2 2 2" xfId="5399"/>
    <cellStyle name="Normal 2 2 22 2 2 2 2" xfId="35482"/>
    <cellStyle name="Normal 2 2 22 2 2 3" xfId="35483"/>
    <cellStyle name="Normal 2 2 22 2 3" xfId="5400"/>
    <cellStyle name="Normal 2 2 22 2 3 2" xfId="35484"/>
    <cellStyle name="Normal 2 2 22 2 4" xfId="35485"/>
    <cellStyle name="Normal 2 2 22 3" xfId="5401"/>
    <cellStyle name="Normal 2 2 22 3 2" xfId="5402"/>
    <cellStyle name="Normal 2 2 22 3 2 2" xfId="5403"/>
    <cellStyle name="Normal 2 2 22 3 2 2 2" xfId="35486"/>
    <cellStyle name="Normal 2 2 22 3 2 3" xfId="35487"/>
    <cellStyle name="Normal 2 2 22 3 3" xfId="5404"/>
    <cellStyle name="Normal 2 2 22 3 3 2" xfId="35488"/>
    <cellStyle name="Normal 2 2 22 3 4" xfId="35489"/>
    <cellStyle name="Normal 2 2 22 4" xfId="5405"/>
    <cellStyle name="Normal 2 2 22 4 2" xfId="5406"/>
    <cellStyle name="Normal 2 2 22 4 2 2" xfId="5407"/>
    <cellStyle name="Normal 2 2 22 4 2 2 2" xfId="35490"/>
    <cellStyle name="Normal 2 2 22 4 2 3" xfId="35491"/>
    <cellStyle name="Normal 2 2 22 4 3" xfId="5408"/>
    <cellStyle name="Normal 2 2 22 4 3 2" xfId="35492"/>
    <cellStyle name="Normal 2 2 22 4 4" xfId="35493"/>
    <cellStyle name="Normal 2 2 22 5" xfId="5409"/>
    <cellStyle name="Normal 2 2 22 5 2" xfId="5410"/>
    <cellStyle name="Normal 2 2 22 5 2 2" xfId="35494"/>
    <cellStyle name="Normal 2 2 22 5 3" xfId="35495"/>
    <cellStyle name="Normal 2 2 22 6" xfId="5411"/>
    <cellStyle name="Normal 2 2 22 6 2" xfId="35496"/>
    <cellStyle name="Normal 2 2 22 7" xfId="5412"/>
    <cellStyle name="Normal 2 2 22 7 2" xfId="35497"/>
    <cellStyle name="Normal 2 2 22 8" xfId="35498"/>
    <cellStyle name="Normal 2 2 23" xfId="5413"/>
    <cellStyle name="Normal 2 2 23 2" xfId="5414"/>
    <cellStyle name="Normal 2 2 23 2 2" xfId="5415"/>
    <cellStyle name="Normal 2 2 23 2 2 2" xfId="5416"/>
    <cellStyle name="Normal 2 2 23 2 2 2 2" xfId="35499"/>
    <cellStyle name="Normal 2 2 23 2 2 3" xfId="35500"/>
    <cellStyle name="Normal 2 2 23 2 3" xfId="5417"/>
    <cellStyle name="Normal 2 2 23 2 3 2" xfId="35501"/>
    <cellStyle name="Normal 2 2 23 2 4" xfId="35502"/>
    <cellStyle name="Normal 2 2 23 3" xfId="5418"/>
    <cellStyle name="Normal 2 2 23 3 2" xfId="5419"/>
    <cellStyle name="Normal 2 2 23 3 2 2" xfId="5420"/>
    <cellStyle name="Normal 2 2 23 3 2 2 2" xfId="35503"/>
    <cellStyle name="Normal 2 2 23 3 2 3" xfId="35504"/>
    <cellStyle name="Normal 2 2 23 3 3" xfId="5421"/>
    <cellStyle name="Normal 2 2 23 3 3 2" xfId="35505"/>
    <cellStyle name="Normal 2 2 23 3 4" xfId="35506"/>
    <cellStyle name="Normal 2 2 23 4" xfId="5422"/>
    <cellStyle name="Normal 2 2 23 4 2" xfId="5423"/>
    <cellStyle name="Normal 2 2 23 4 2 2" xfId="5424"/>
    <cellStyle name="Normal 2 2 23 4 2 2 2" xfId="35507"/>
    <cellStyle name="Normal 2 2 23 4 2 3" xfId="35508"/>
    <cellStyle name="Normal 2 2 23 4 3" xfId="5425"/>
    <cellStyle name="Normal 2 2 23 4 3 2" xfId="35509"/>
    <cellStyle name="Normal 2 2 23 4 4" xfId="35510"/>
    <cellStyle name="Normal 2 2 23 5" xfId="5426"/>
    <cellStyle name="Normal 2 2 23 5 2" xfId="5427"/>
    <cellStyle name="Normal 2 2 23 5 2 2" xfId="35511"/>
    <cellStyle name="Normal 2 2 23 5 3" xfId="35512"/>
    <cellStyle name="Normal 2 2 23 6" xfId="5428"/>
    <cellStyle name="Normal 2 2 23 6 2" xfId="35513"/>
    <cellStyle name="Normal 2 2 23 7" xfId="5429"/>
    <cellStyle name="Normal 2 2 23 7 2" xfId="35514"/>
    <cellStyle name="Normal 2 2 23 8" xfId="35515"/>
    <cellStyle name="Normal 2 2 24" xfId="5430"/>
    <cellStyle name="Normal 2 2 24 2" xfId="5431"/>
    <cellStyle name="Normal 2 2 24 2 2" xfId="5432"/>
    <cellStyle name="Normal 2 2 24 2 2 2" xfId="5433"/>
    <cellStyle name="Normal 2 2 24 2 2 2 2" xfId="35516"/>
    <cellStyle name="Normal 2 2 24 2 2 3" xfId="35517"/>
    <cellStyle name="Normal 2 2 24 2 3" xfId="5434"/>
    <cellStyle name="Normal 2 2 24 2 3 2" xfId="35518"/>
    <cellStyle name="Normal 2 2 24 2 4" xfId="35519"/>
    <cellStyle name="Normal 2 2 24 3" xfId="5435"/>
    <cellStyle name="Normal 2 2 24 3 2" xfId="5436"/>
    <cellStyle name="Normal 2 2 24 3 2 2" xfId="5437"/>
    <cellStyle name="Normal 2 2 24 3 2 2 2" xfId="35520"/>
    <cellStyle name="Normal 2 2 24 3 2 3" xfId="35521"/>
    <cellStyle name="Normal 2 2 24 3 3" xfId="5438"/>
    <cellStyle name="Normal 2 2 24 3 3 2" xfId="35522"/>
    <cellStyle name="Normal 2 2 24 3 4" xfId="35523"/>
    <cellStyle name="Normal 2 2 24 4" xfId="5439"/>
    <cellStyle name="Normal 2 2 24 4 2" xfId="5440"/>
    <cellStyle name="Normal 2 2 24 4 2 2" xfId="5441"/>
    <cellStyle name="Normal 2 2 24 4 2 2 2" xfId="35524"/>
    <cellStyle name="Normal 2 2 24 4 2 3" xfId="35525"/>
    <cellStyle name="Normal 2 2 24 4 3" xfId="5442"/>
    <cellStyle name="Normal 2 2 24 4 3 2" xfId="35526"/>
    <cellStyle name="Normal 2 2 24 4 4" xfId="35527"/>
    <cellStyle name="Normal 2 2 24 5" xfId="5443"/>
    <cellStyle name="Normal 2 2 24 5 2" xfId="5444"/>
    <cellStyle name="Normal 2 2 24 5 2 2" xfId="35528"/>
    <cellStyle name="Normal 2 2 24 5 3" xfId="35529"/>
    <cellStyle name="Normal 2 2 24 6" xfId="5445"/>
    <cellStyle name="Normal 2 2 24 6 2" xfId="35530"/>
    <cellStyle name="Normal 2 2 24 7" xfId="5446"/>
    <cellStyle name="Normal 2 2 24 7 2" xfId="35531"/>
    <cellStyle name="Normal 2 2 24 8" xfId="35532"/>
    <cellStyle name="Normal 2 2 25" xfId="5447"/>
    <cellStyle name="Normal 2 2 25 2" xfId="5448"/>
    <cellStyle name="Normal 2 2 25 2 2" xfId="5449"/>
    <cellStyle name="Normal 2 2 25 2 2 2" xfId="5450"/>
    <cellStyle name="Normal 2 2 25 2 2 2 2" xfId="35533"/>
    <cellStyle name="Normal 2 2 25 2 2 3" xfId="35534"/>
    <cellStyle name="Normal 2 2 25 2 3" xfId="5451"/>
    <cellStyle name="Normal 2 2 25 2 3 2" xfId="35535"/>
    <cellStyle name="Normal 2 2 25 2 4" xfId="35536"/>
    <cellStyle name="Normal 2 2 25 3" xfId="5452"/>
    <cellStyle name="Normal 2 2 25 3 2" xfId="5453"/>
    <cellStyle name="Normal 2 2 25 3 2 2" xfId="5454"/>
    <cellStyle name="Normal 2 2 25 3 2 2 2" xfId="35537"/>
    <cellStyle name="Normal 2 2 25 3 2 3" xfId="35538"/>
    <cellStyle name="Normal 2 2 25 3 3" xfId="5455"/>
    <cellStyle name="Normal 2 2 25 3 3 2" xfId="35539"/>
    <cellStyle name="Normal 2 2 25 3 4" xfId="35540"/>
    <cellStyle name="Normal 2 2 25 4" xfId="5456"/>
    <cellStyle name="Normal 2 2 25 4 2" xfId="5457"/>
    <cellStyle name="Normal 2 2 25 4 2 2" xfId="5458"/>
    <cellStyle name="Normal 2 2 25 4 2 2 2" xfId="35541"/>
    <cellStyle name="Normal 2 2 25 4 2 3" xfId="35542"/>
    <cellStyle name="Normal 2 2 25 4 3" xfId="5459"/>
    <cellStyle name="Normal 2 2 25 4 3 2" xfId="35543"/>
    <cellStyle name="Normal 2 2 25 4 4" xfId="35544"/>
    <cellStyle name="Normal 2 2 25 5" xfId="5460"/>
    <cellStyle name="Normal 2 2 25 5 2" xfId="5461"/>
    <cellStyle name="Normal 2 2 25 5 2 2" xfId="35545"/>
    <cellStyle name="Normal 2 2 25 5 3" xfId="35546"/>
    <cellStyle name="Normal 2 2 25 6" xfId="5462"/>
    <cellStyle name="Normal 2 2 25 6 2" xfId="35547"/>
    <cellStyle name="Normal 2 2 25 7" xfId="5463"/>
    <cellStyle name="Normal 2 2 25 7 2" xfId="35548"/>
    <cellStyle name="Normal 2 2 25 8" xfId="35549"/>
    <cellStyle name="Normal 2 2 26" xfId="5464"/>
    <cellStyle name="Normal 2 2 26 2" xfId="5465"/>
    <cellStyle name="Normal 2 2 26 2 2" xfId="5466"/>
    <cellStyle name="Normal 2 2 26 2 2 2" xfId="5467"/>
    <cellStyle name="Normal 2 2 26 2 2 2 2" xfId="35550"/>
    <cellStyle name="Normal 2 2 26 2 2 3" xfId="35551"/>
    <cellStyle name="Normal 2 2 26 2 3" xfId="5468"/>
    <cellStyle name="Normal 2 2 26 2 3 2" xfId="35552"/>
    <cellStyle name="Normal 2 2 26 2 4" xfId="35553"/>
    <cellStyle name="Normal 2 2 26 3" xfId="5469"/>
    <cellStyle name="Normal 2 2 26 3 2" xfId="5470"/>
    <cellStyle name="Normal 2 2 26 3 2 2" xfId="5471"/>
    <cellStyle name="Normal 2 2 26 3 2 2 2" xfId="35554"/>
    <cellStyle name="Normal 2 2 26 3 2 3" xfId="35555"/>
    <cellStyle name="Normal 2 2 26 3 3" xfId="5472"/>
    <cellStyle name="Normal 2 2 26 3 3 2" xfId="35556"/>
    <cellStyle name="Normal 2 2 26 3 4" xfId="35557"/>
    <cellStyle name="Normal 2 2 26 4" xfId="5473"/>
    <cellStyle name="Normal 2 2 26 4 2" xfId="5474"/>
    <cellStyle name="Normal 2 2 26 4 2 2" xfId="5475"/>
    <cellStyle name="Normal 2 2 26 4 2 2 2" xfId="35558"/>
    <cellStyle name="Normal 2 2 26 4 2 3" xfId="35559"/>
    <cellStyle name="Normal 2 2 26 4 3" xfId="5476"/>
    <cellStyle name="Normal 2 2 26 4 3 2" xfId="35560"/>
    <cellStyle name="Normal 2 2 26 4 4" xfId="35561"/>
    <cellStyle name="Normal 2 2 26 5" xfId="5477"/>
    <cellStyle name="Normal 2 2 26 5 2" xfId="5478"/>
    <cellStyle name="Normal 2 2 26 5 2 2" xfId="35562"/>
    <cellStyle name="Normal 2 2 26 5 3" xfId="35563"/>
    <cellStyle name="Normal 2 2 26 6" xfId="5479"/>
    <cellStyle name="Normal 2 2 26 6 2" xfId="35564"/>
    <cellStyle name="Normal 2 2 26 7" xfId="5480"/>
    <cellStyle name="Normal 2 2 26 7 2" xfId="35565"/>
    <cellStyle name="Normal 2 2 26 8" xfId="35566"/>
    <cellStyle name="Normal 2 2 27" xfId="5481"/>
    <cellStyle name="Normal 2 2 27 2" xfId="5482"/>
    <cellStyle name="Normal 2 2 27 2 2" xfId="5483"/>
    <cellStyle name="Normal 2 2 27 2 2 2" xfId="5484"/>
    <cellStyle name="Normal 2 2 27 2 2 2 2" xfId="35567"/>
    <cellStyle name="Normal 2 2 27 2 2 3" xfId="35568"/>
    <cellStyle name="Normal 2 2 27 2 3" xfId="5485"/>
    <cellStyle name="Normal 2 2 27 2 3 2" xfId="35569"/>
    <cellStyle name="Normal 2 2 27 2 4" xfId="35570"/>
    <cellStyle name="Normal 2 2 27 3" xfId="5486"/>
    <cellStyle name="Normal 2 2 27 3 2" xfId="5487"/>
    <cellStyle name="Normal 2 2 27 3 2 2" xfId="5488"/>
    <cellStyle name="Normal 2 2 27 3 2 2 2" xfId="35571"/>
    <cellStyle name="Normal 2 2 27 3 2 3" xfId="35572"/>
    <cellStyle name="Normal 2 2 27 3 3" xfId="5489"/>
    <cellStyle name="Normal 2 2 27 3 3 2" xfId="35573"/>
    <cellStyle name="Normal 2 2 27 3 4" xfId="35574"/>
    <cellStyle name="Normal 2 2 27 4" xfId="5490"/>
    <cellStyle name="Normal 2 2 27 4 2" xfId="5491"/>
    <cellStyle name="Normal 2 2 27 4 2 2" xfId="5492"/>
    <cellStyle name="Normal 2 2 27 4 2 2 2" xfId="35575"/>
    <cellStyle name="Normal 2 2 27 4 2 3" xfId="35576"/>
    <cellStyle name="Normal 2 2 27 4 3" xfId="5493"/>
    <cellStyle name="Normal 2 2 27 4 3 2" xfId="35577"/>
    <cellStyle name="Normal 2 2 27 4 4" xfId="35578"/>
    <cellStyle name="Normal 2 2 27 5" xfId="5494"/>
    <cellStyle name="Normal 2 2 27 5 2" xfId="5495"/>
    <cellStyle name="Normal 2 2 27 5 2 2" xfId="35579"/>
    <cellStyle name="Normal 2 2 27 5 3" xfId="35580"/>
    <cellStyle name="Normal 2 2 27 6" xfId="5496"/>
    <cellStyle name="Normal 2 2 27 6 2" xfId="35581"/>
    <cellStyle name="Normal 2 2 27 7" xfId="5497"/>
    <cellStyle name="Normal 2 2 27 7 2" xfId="35582"/>
    <cellStyle name="Normal 2 2 27 8" xfId="35583"/>
    <cellStyle name="Normal 2 2 28" xfId="5498"/>
    <cellStyle name="Normal 2 2 28 2" xfId="5499"/>
    <cellStyle name="Normal 2 2 28 2 2" xfId="5500"/>
    <cellStyle name="Normal 2 2 28 2 2 2" xfId="5501"/>
    <cellStyle name="Normal 2 2 28 2 2 2 2" xfId="35584"/>
    <cellStyle name="Normal 2 2 28 2 2 3" xfId="35585"/>
    <cellStyle name="Normal 2 2 28 2 3" xfId="5502"/>
    <cellStyle name="Normal 2 2 28 2 3 2" xfId="35586"/>
    <cellStyle name="Normal 2 2 28 2 4" xfId="35587"/>
    <cellStyle name="Normal 2 2 28 3" xfId="5503"/>
    <cellStyle name="Normal 2 2 28 3 2" xfId="5504"/>
    <cellStyle name="Normal 2 2 28 3 2 2" xfId="5505"/>
    <cellStyle name="Normal 2 2 28 3 2 2 2" xfId="35588"/>
    <cellStyle name="Normal 2 2 28 3 2 3" xfId="35589"/>
    <cellStyle name="Normal 2 2 28 3 3" xfId="5506"/>
    <cellStyle name="Normal 2 2 28 3 3 2" xfId="35590"/>
    <cellStyle name="Normal 2 2 28 3 4" xfId="35591"/>
    <cellStyle name="Normal 2 2 28 4" xfId="5507"/>
    <cellStyle name="Normal 2 2 28 4 2" xfId="5508"/>
    <cellStyle name="Normal 2 2 28 4 2 2" xfId="5509"/>
    <cellStyle name="Normal 2 2 28 4 2 2 2" xfId="35592"/>
    <cellStyle name="Normal 2 2 28 4 2 3" xfId="35593"/>
    <cellStyle name="Normal 2 2 28 4 3" xfId="5510"/>
    <cellStyle name="Normal 2 2 28 4 3 2" xfId="35594"/>
    <cellStyle name="Normal 2 2 28 4 4" xfId="35595"/>
    <cellStyle name="Normal 2 2 28 5" xfId="5511"/>
    <cellStyle name="Normal 2 2 28 5 2" xfId="5512"/>
    <cellStyle name="Normal 2 2 28 5 2 2" xfId="35596"/>
    <cellStyle name="Normal 2 2 28 5 3" xfId="35597"/>
    <cellStyle name="Normal 2 2 28 6" xfId="5513"/>
    <cellStyle name="Normal 2 2 28 6 2" xfId="35598"/>
    <cellStyle name="Normal 2 2 28 7" xfId="5514"/>
    <cellStyle name="Normal 2 2 28 7 2" xfId="35599"/>
    <cellStyle name="Normal 2 2 28 8" xfId="35600"/>
    <cellStyle name="Normal 2 2 29" xfId="5515"/>
    <cellStyle name="Normal 2 2 29 2" xfId="5516"/>
    <cellStyle name="Normal 2 2 29 2 2" xfId="5517"/>
    <cellStyle name="Normal 2 2 29 2 2 2" xfId="5518"/>
    <cellStyle name="Normal 2 2 29 2 2 2 2" xfId="35601"/>
    <cellStyle name="Normal 2 2 29 2 2 3" xfId="35602"/>
    <cellStyle name="Normal 2 2 29 2 3" xfId="5519"/>
    <cellStyle name="Normal 2 2 29 2 3 2" xfId="35603"/>
    <cellStyle name="Normal 2 2 29 2 4" xfId="35604"/>
    <cellStyle name="Normal 2 2 29 3" xfId="5520"/>
    <cellStyle name="Normal 2 2 29 3 2" xfId="5521"/>
    <cellStyle name="Normal 2 2 29 3 2 2" xfId="5522"/>
    <cellStyle name="Normal 2 2 29 3 2 2 2" xfId="35605"/>
    <cellStyle name="Normal 2 2 29 3 2 3" xfId="35606"/>
    <cellStyle name="Normal 2 2 29 3 3" xfId="5523"/>
    <cellStyle name="Normal 2 2 29 3 3 2" xfId="35607"/>
    <cellStyle name="Normal 2 2 29 3 4" xfId="35608"/>
    <cellStyle name="Normal 2 2 29 4" xfId="5524"/>
    <cellStyle name="Normal 2 2 29 4 2" xfId="5525"/>
    <cellStyle name="Normal 2 2 29 4 2 2" xfId="5526"/>
    <cellStyle name="Normal 2 2 29 4 2 2 2" xfId="35609"/>
    <cellStyle name="Normal 2 2 29 4 2 3" xfId="35610"/>
    <cellStyle name="Normal 2 2 29 4 3" xfId="5527"/>
    <cellStyle name="Normal 2 2 29 4 3 2" xfId="35611"/>
    <cellStyle name="Normal 2 2 29 4 4" xfId="35612"/>
    <cellStyle name="Normal 2 2 29 5" xfId="5528"/>
    <cellStyle name="Normal 2 2 29 5 2" xfId="5529"/>
    <cellStyle name="Normal 2 2 29 5 2 2" xfId="35613"/>
    <cellStyle name="Normal 2 2 29 5 3" xfId="35614"/>
    <cellStyle name="Normal 2 2 29 6" xfId="5530"/>
    <cellStyle name="Normal 2 2 29 6 2" xfId="35615"/>
    <cellStyle name="Normal 2 2 29 7" xfId="5531"/>
    <cellStyle name="Normal 2 2 29 7 2" xfId="35616"/>
    <cellStyle name="Normal 2 2 29 8" xfId="35617"/>
    <cellStyle name="Normal 2 2 3" xfId="5532"/>
    <cellStyle name="Normal 2 2 3 10" xfId="5533"/>
    <cellStyle name="Normal 2 2 3 10 2" xfId="5534"/>
    <cellStyle name="Normal 2 2 3 10 2 2" xfId="5535"/>
    <cellStyle name="Normal 2 2 3 10 2 2 2" xfId="5536"/>
    <cellStyle name="Normal 2 2 3 10 2 2 2 2" xfId="35618"/>
    <cellStyle name="Normal 2 2 3 10 2 2 3" xfId="35619"/>
    <cellStyle name="Normal 2 2 3 10 2 3" xfId="5537"/>
    <cellStyle name="Normal 2 2 3 10 2 3 2" xfId="35620"/>
    <cellStyle name="Normal 2 2 3 10 2 4" xfId="35621"/>
    <cellStyle name="Normal 2 2 3 10 3" xfId="5538"/>
    <cellStyle name="Normal 2 2 3 10 3 2" xfId="5539"/>
    <cellStyle name="Normal 2 2 3 10 3 2 2" xfId="5540"/>
    <cellStyle name="Normal 2 2 3 10 3 2 2 2" xfId="35622"/>
    <cellStyle name="Normal 2 2 3 10 3 2 3" xfId="35623"/>
    <cellStyle name="Normal 2 2 3 10 3 3" xfId="5541"/>
    <cellStyle name="Normal 2 2 3 10 3 3 2" xfId="35624"/>
    <cellStyle name="Normal 2 2 3 10 3 4" xfId="35625"/>
    <cellStyle name="Normal 2 2 3 10 4" xfId="5542"/>
    <cellStyle name="Normal 2 2 3 10 4 2" xfId="5543"/>
    <cellStyle name="Normal 2 2 3 10 4 2 2" xfId="5544"/>
    <cellStyle name="Normal 2 2 3 10 4 2 2 2" xfId="35626"/>
    <cellStyle name="Normal 2 2 3 10 4 2 3" xfId="35627"/>
    <cellStyle name="Normal 2 2 3 10 4 3" xfId="5545"/>
    <cellStyle name="Normal 2 2 3 10 4 3 2" xfId="35628"/>
    <cellStyle name="Normal 2 2 3 10 4 4" xfId="35629"/>
    <cellStyle name="Normal 2 2 3 10 5" xfId="5546"/>
    <cellStyle name="Normal 2 2 3 10 5 2" xfId="5547"/>
    <cellStyle name="Normal 2 2 3 10 5 2 2" xfId="35630"/>
    <cellStyle name="Normal 2 2 3 10 5 3" xfId="35631"/>
    <cellStyle name="Normal 2 2 3 10 6" xfId="5548"/>
    <cellStyle name="Normal 2 2 3 10 6 2" xfId="35632"/>
    <cellStyle name="Normal 2 2 3 10 7" xfId="5549"/>
    <cellStyle name="Normal 2 2 3 10 7 2" xfId="35633"/>
    <cellStyle name="Normal 2 2 3 10 8" xfId="35634"/>
    <cellStyle name="Normal 2 2 3 11" xfId="5550"/>
    <cellStyle name="Normal 2 2 3 11 2" xfId="5551"/>
    <cellStyle name="Normal 2 2 3 11 2 2" xfId="5552"/>
    <cellStyle name="Normal 2 2 3 11 2 2 2" xfId="5553"/>
    <cellStyle name="Normal 2 2 3 11 2 2 2 2" xfId="35635"/>
    <cellStyle name="Normal 2 2 3 11 2 2 3" xfId="35636"/>
    <cellStyle name="Normal 2 2 3 11 2 3" xfId="5554"/>
    <cellStyle name="Normal 2 2 3 11 2 3 2" xfId="35637"/>
    <cellStyle name="Normal 2 2 3 11 2 4" xfId="35638"/>
    <cellStyle name="Normal 2 2 3 11 3" xfId="5555"/>
    <cellStyle name="Normal 2 2 3 11 3 2" xfId="5556"/>
    <cellStyle name="Normal 2 2 3 11 3 2 2" xfId="5557"/>
    <cellStyle name="Normal 2 2 3 11 3 2 2 2" xfId="35639"/>
    <cellStyle name="Normal 2 2 3 11 3 2 3" xfId="35640"/>
    <cellStyle name="Normal 2 2 3 11 3 3" xfId="5558"/>
    <cellStyle name="Normal 2 2 3 11 3 3 2" xfId="35641"/>
    <cellStyle name="Normal 2 2 3 11 3 4" xfId="35642"/>
    <cellStyle name="Normal 2 2 3 11 4" xfId="5559"/>
    <cellStyle name="Normal 2 2 3 11 4 2" xfId="5560"/>
    <cellStyle name="Normal 2 2 3 11 4 2 2" xfId="5561"/>
    <cellStyle name="Normal 2 2 3 11 4 2 2 2" xfId="35643"/>
    <cellStyle name="Normal 2 2 3 11 4 2 3" xfId="35644"/>
    <cellStyle name="Normal 2 2 3 11 4 3" xfId="5562"/>
    <cellStyle name="Normal 2 2 3 11 4 3 2" xfId="35645"/>
    <cellStyle name="Normal 2 2 3 11 4 4" xfId="35646"/>
    <cellStyle name="Normal 2 2 3 11 5" xfId="5563"/>
    <cellStyle name="Normal 2 2 3 11 5 2" xfId="5564"/>
    <cellStyle name="Normal 2 2 3 11 5 2 2" xfId="35647"/>
    <cellStyle name="Normal 2 2 3 11 5 3" xfId="35648"/>
    <cellStyle name="Normal 2 2 3 11 6" xfId="5565"/>
    <cellStyle name="Normal 2 2 3 11 6 2" xfId="35649"/>
    <cellStyle name="Normal 2 2 3 11 7" xfId="5566"/>
    <cellStyle name="Normal 2 2 3 11 7 2" xfId="35650"/>
    <cellStyle name="Normal 2 2 3 11 8" xfId="35651"/>
    <cellStyle name="Normal 2 2 3 12" xfId="5567"/>
    <cellStyle name="Normal 2 2 3 12 2" xfId="5568"/>
    <cellStyle name="Normal 2 2 3 12 2 2" xfId="5569"/>
    <cellStyle name="Normal 2 2 3 12 2 2 2" xfId="5570"/>
    <cellStyle name="Normal 2 2 3 12 2 2 2 2" xfId="35652"/>
    <cellStyle name="Normal 2 2 3 12 2 2 3" xfId="35653"/>
    <cellStyle name="Normal 2 2 3 12 2 3" xfId="5571"/>
    <cellStyle name="Normal 2 2 3 12 2 3 2" xfId="35654"/>
    <cellStyle name="Normal 2 2 3 12 2 4" xfId="35655"/>
    <cellStyle name="Normal 2 2 3 12 3" xfId="5572"/>
    <cellStyle name="Normal 2 2 3 12 3 2" xfId="5573"/>
    <cellStyle name="Normal 2 2 3 12 3 2 2" xfId="5574"/>
    <cellStyle name="Normal 2 2 3 12 3 2 2 2" xfId="35656"/>
    <cellStyle name="Normal 2 2 3 12 3 2 3" xfId="35657"/>
    <cellStyle name="Normal 2 2 3 12 3 3" xfId="5575"/>
    <cellStyle name="Normal 2 2 3 12 3 3 2" xfId="35658"/>
    <cellStyle name="Normal 2 2 3 12 3 4" xfId="35659"/>
    <cellStyle name="Normal 2 2 3 12 4" xfId="5576"/>
    <cellStyle name="Normal 2 2 3 12 4 2" xfId="5577"/>
    <cellStyle name="Normal 2 2 3 12 4 2 2" xfId="5578"/>
    <cellStyle name="Normal 2 2 3 12 4 2 2 2" xfId="35660"/>
    <cellStyle name="Normal 2 2 3 12 4 2 3" xfId="35661"/>
    <cellStyle name="Normal 2 2 3 12 4 3" xfId="5579"/>
    <cellStyle name="Normal 2 2 3 12 4 3 2" xfId="35662"/>
    <cellStyle name="Normal 2 2 3 12 4 4" xfId="35663"/>
    <cellStyle name="Normal 2 2 3 12 5" xfId="5580"/>
    <cellStyle name="Normal 2 2 3 12 5 2" xfId="5581"/>
    <cellStyle name="Normal 2 2 3 12 5 2 2" xfId="35664"/>
    <cellStyle name="Normal 2 2 3 12 5 3" xfId="35665"/>
    <cellStyle name="Normal 2 2 3 12 6" xfId="5582"/>
    <cellStyle name="Normal 2 2 3 12 6 2" xfId="35666"/>
    <cellStyle name="Normal 2 2 3 12 7" xfId="5583"/>
    <cellStyle name="Normal 2 2 3 12 7 2" xfId="35667"/>
    <cellStyle name="Normal 2 2 3 12 8" xfId="35668"/>
    <cellStyle name="Normal 2 2 3 13" xfId="5584"/>
    <cellStyle name="Normal 2 2 3 13 2" xfId="5585"/>
    <cellStyle name="Normal 2 2 3 13 2 2" xfId="5586"/>
    <cellStyle name="Normal 2 2 3 13 2 2 2" xfId="5587"/>
    <cellStyle name="Normal 2 2 3 13 2 2 2 2" xfId="35669"/>
    <cellStyle name="Normal 2 2 3 13 2 2 3" xfId="35670"/>
    <cellStyle name="Normal 2 2 3 13 2 3" xfId="5588"/>
    <cellStyle name="Normal 2 2 3 13 2 3 2" xfId="35671"/>
    <cellStyle name="Normal 2 2 3 13 2 4" xfId="35672"/>
    <cellStyle name="Normal 2 2 3 13 3" xfId="5589"/>
    <cellStyle name="Normal 2 2 3 13 3 2" xfId="5590"/>
    <cellStyle name="Normal 2 2 3 13 3 2 2" xfId="5591"/>
    <cellStyle name="Normal 2 2 3 13 3 2 2 2" xfId="35673"/>
    <cellStyle name="Normal 2 2 3 13 3 2 3" xfId="35674"/>
    <cellStyle name="Normal 2 2 3 13 3 3" xfId="5592"/>
    <cellStyle name="Normal 2 2 3 13 3 3 2" xfId="35675"/>
    <cellStyle name="Normal 2 2 3 13 3 4" xfId="35676"/>
    <cellStyle name="Normal 2 2 3 13 4" xfId="5593"/>
    <cellStyle name="Normal 2 2 3 13 4 2" xfId="5594"/>
    <cellStyle name="Normal 2 2 3 13 4 2 2" xfId="5595"/>
    <cellStyle name="Normal 2 2 3 13 4 2 2 2" xfId="35677"/>
    <cellStyle name="Normal 2 2 3 13 4 2 3" xfId="35678"/>
    <cellStyle name="Normal 2 2 3 13 4 3" xfId="5596"/>
    <cellStyle name="Normal 2 2 3 13 4 3 2" xfId="35679"/>
    <cellStyle name="Normal 2 2 3 13 4 4" xfId="35680"/>
    <cellStyle name="Normal 2 2 3 13 5" xfId="5597"/>
    <cellStyle name="Normal 2 2 3 13 5 2" xfId="5598"/>
    <cellStyle name="Normal 2 2 3 13 5 2 2" xfId="35681"/>
    <cellStyle name="Normal 2 2 3 13 5 3" xfId="35682"/>
    <cellStyle name="Normal 2 2 3 13 6" xfId="5599"/>
    <cellStyle name="Normal 2 2 3 13 6 2" xfId="35683"/>
    <cellStyle name="Normal 2 2 3 13 7" xfId="5600"/>
    <cellStyle name="Normal 2 2 3 13 7 2" xfId="35684"/>
    <cellStyle name="Normal 2 2 3 13 8" xfId="35685"/>
    <cellStyle name="Normal 2 2 3 14" xfId="5601"/>
    <cellStyle name="Normal 2 2 3 14 2" xfId="5602"/>
    <cellStyle name="Normal 2 2 3 14 2 2" xfId="5603"/>
    <cellStyle name="Normal 2 2 3 14 2 2 2" xfId="5604"/>
    <cellStyle name="Normal 2 2 3 14 2 2 2 2" xfId="35686"/>
    <cellStyle name="Normal 2 2 3 14 2 2 3" xfId="35687"/>
    <cellStyle name="Normal 2 2 3 14 2 3" xfId="5605"/>
    <cellStyle name="Normal 2 2 3 14 2 3 2" xfId="35688"/>
    <cellStyle name="Normal 2 2 3 14 2 4" xfId="35689"/>
    <cellStyle name="Normal 2 2 3 14 3" xfId="5606"/>
    <cellStyle name="Normal 2 2 3 14 3 2" xfId="5607"/>
    <cellStyle name="Normal 2 2 3 14 3 2 2" xfId="5608"/>
    <cellStyle name="Normal 2 2 3 14 3 2 2 2" xfId="35690"/>
    <cellStyle name="Normal 2 2 3 14 3 2 3" xfId="35691"/>
    <cellStyle name="Normal 2 2 3 14 3 3" xfId="5609"/>
    <cellStyle name="Normal 2 2 3 14 3 3 2" xfId="35692"/>
    <cellStyle name="Normal 2 2 3 14 3 4" xfId="35693"/>
    <cellStyle name="Normal 2 2 3 14 4" xfId="5610"/>
    <cellStyle name="Normal 2 2 3 14 4 2" xfId="5611"/>
    <cellStyle name="Normal 2 2 3 14 4 2 2" xfId="5612"/>
    <cellStyle name="Normal 2 2 3 14 4 2 2 2" xfId="35694"/>
    <cellStyle name="Normal 2 2 3 14 4 2 3" xfId="35695"/>
    <cellStyle name="Normal 2 2 3 14 4 3" xfId="5613"/>
    <cellStyle name="Normal 2 2 3 14 4 3 2" xfId="35696"/>
    <cellStyle name="Normal 2 2 3 14 4 4" xfId="35697"/>
    <cellStyle name="Normal 2 2 3 14 5" xfId="5614"/>
    <cellStyle name="Normal 2 2 3 14 5 2" xfId="5615"/>
    <cellStyle name="Normal 2 2 3 14 5 2 2" xfId="35698"/>
    <cellStyle name="Normal 2 2 3 14 5 3" xfId="35699"/>
    <cellStyle name="Normal 2 2 3 14 6" xfId="5616"/>
    <cellStyle name="Normal 2 2 3 14 6 2" xfId="35700"/>
    <cellStyle name="Normal 2 2 3 14 7" xfId="5617"/>
    <cellStyle name="Normal 2 2 3 14 7 2" xfId="35701"/>
    <cellStyle name="Normal 2 2 3 14 8" xfId="35702"/>
    <cellStyle name="Normal 2 2 3 15" xfId="5618"/>
    <cellStyle name="Normal 2 2 3 15 2" xfId="5619"/>
    <cellStyle name="Normal 2 2 3 15 2 2" xfId="5620"/>
    <cellStyle name="Normal 2 2 3 15 2 2 2" xfId="5621"/>
    <cellStyle name="Normal 2 2 3 15 2 2 2 2" xfId="35703"/>
    <cellStyle name="Normal 2 2 3 15 2 2 3" xfId="35704"/>
    <cellStyle name="Normal 2 2 3 15 2 3" xfId="5622"/>
    <cellStyle name="Normal 2 2 3 15 2 3 2" xfId="35705"/>
    <cellStyle name="Normal 2 2 3 15 2 4" xfId="35706"/>
    <cellStyle name="Normal 2 2 3 15 3" xfId="5623"/>
    <cellStyle name="Normal 2 2 3 15 3 2" xfId="5624"/>
    <cellStyle name="Normal 2 2 3 15 3 2 2" xfId="5625"/>
    <cellStyle name="Normal 2 2 3 15 3 2 2 2" xfId="35707"/>
    <cellStyle name="Normal 2 2 3 15 3 2 3" xfId="35708"/>
    <cellStyle name="Normal 2 2 3 15 3 3" xfId="5626"/>
    <cellStyle name="Normal 2 2 3 15 3 3 2" xfId="35709"/>
    <cellStyle name="Normal 2 2 3 15 3 4" xfId="35710"/>
    <cellStyle name="Normal 2 2 3 15 4" xfId="5627"/>
    <cellStyle name="Normal 2 2 3 15 4 2" xfId="5628"/>
    <cellStyle name="Normal 2 2 3 15 4 2 2" xfId="5629"/>
    <cellStyle name="Normal 2 2 3 15 4 2 2 2" xfId="35711"/>
    <cellStyle name="Normal 2 2 3 15 4 2 3" xfId="35712"/>
    <cellStyle name="Normal 2 2 3 15 4 3" xfId="5630"/>
    <cellStyle name="Normal 2 2 3 15 4 3 2" xfId="35713"/>
    <cellStyle name="Normal 2 2 3 15 4 4" xfId="35714"/>
    <cellStyle name="Normal 2 2 3 15 5" xfId="5631"/>
    <cellStyle name="Normal 2 2 3 15 5 2" xfId="5632"/>
    <cellStyle name="Normal 2 2 3 15 5 2 2" xfId="35715"/>
    <cellStyle name="Normal 2 2 3 15 5 3" xfId="35716"/>
    <cellStyle name="Normal 2 2 3 15 6" xfId="5633"/>
    <cellStyle name="Normal 2 2 3 15 6 2" xfId="35717"/>
    <cellStyle name="Normal 2 2 3 15 7" xfId="5634"/>
    <cellStyle name="Normal 2 2 3 15 7 2" xfId="35718"/>
    <cellStyle name="Normal 2 2 3 15 8" xfId="35719"/>
    <cellStyle name="Normal 2 2 3 16" xfId="5635"/>
    <cellStyle name="Normal 2 2 3 16 2" xfId="5636"/>
    <cellStyle name="Normal 2 2 3 16 2 2" xfId="5637"/>
    <cellStyle name="Normal 2 2 3 16 2 2 2" xfId="5638"/>
    <cellStyle name="Normal 2 2 3 16 2 2 2 2" xfId="35720"/>
    <cellStyle name="Normal 2 2 3 16 2 2 3" xfId="35721"/>
    <cellStyle name="Normal 2 2 3 16 2 3" xfId="5639"/>
    <cellStyle name="Normal 2 2 3 16 2 3 2" xfId="35722"/>
    <cellStyle name="Normal 2 2 3 16 2 4" xfId="35723"/>
    <cellStyle name="Normal 2 2 3 16 3" xfId="5640"/>
    <cellStyle name="Normal 2 2 3 16 3 2" xfId="5641"/>
    <cellStyle name="Normal 2 2 3 16 3 2 2" xfId="5642"/>
    <cellStyle name="Normal 2 2 3 16 3 2 2 2" xfId="35724"/>
    <cellStyle name="Normal 2 2 3 16 3 2 3" xfId="35725"/>
    <cellStyle name="Normal 2 2 3 16 3 3" xfId="5643"/>
    <cellStyle name="Normal 2 2 3 16 3 3 2" xfId="35726"/>
    <cellStyle name="Normal 2 2 3 16 3 4" xfId="35727"/>
    <cellStyle name="Normal 2 2 3 16 4" xfId="5644"/>
    <cellStyle name="Normal 2 2 3 16 4 2" xfId="5645"/>
    <cellStyle name="Normal 2 2 3 16 4 2 2" xfId="5646"/>
    <cellStyle name="Normal 2 2 3 16 4 2 2 2" xfId="35728"/>
    <cellStyle name="Normal 2 2 3 16 4 2 3" xfId="35729"/>
    <cellStyle name="Normal 2 2 3 16 4 3" xfId="5647"/>
    <cellStyle name="Normal 2 2 3 16 4 3 2" xfId="35730"/>
    <cellStyle name="Normal 2 2 3 16 4 4" xfId="35731"/>
    <cellStyle name="Normal 2 2 3 16 5" xfId="5648"/>
    <cellStyle name="Normal 2 2 3 16 5 2" xfId="5649"/>
    <cellStyle name="Normal 2 2 3 16 5 2 2" xfId="35732"/>
    <cellStyle name="Normal 2 2 3 16 5 3" xfId="35733"/>
    <cellStyle name="Normal 2 2 3 16 6" xfId="5650"/>
    <cellStyle name="Normal 2 2 3 16 6 2" xfId="35734"/>
    <cellStyle name="Normal 2 2 3 16 7" xfId="5651"/>
    <cellStyle name="Normal 2 2 3 16 7 2" xfId="35735"/>
    <cellStyle name="Normal 2 2 3 16 8" xfId="35736"/>
    <cellStyle name="Normal 2 2 3 17" xfId="5652"/>
    <cellStyle name="Normal 2 2 3 17 2" xfId="5653"/>
    <cellStyle name="Normal 2 2 3 17 2 2" xfId="5654"/>
    <cellStyle name="Normal 2 2 3 17 2 2 2" xfId="5655"/>
    <cellStyle name="Normal 2 2 3 17 2 2 2 2" xfId="35737"/>
    <cellStyle name="Normal 2 2 3 17 2 2 3" xfId="35738"/>
    <cellStyle name="Normal 2 2 3 17 2 3" xfId="5656"/>
    <cellStyle name="Normal 2 2 3 17 2 3 2" xfId="35739"/>
    <cellStyle name="Normal 2 2 3 17 2 4" xfId="35740"/>
    <cellStyle name="Normal 2 2 3 17 3" xfId="5657"/>
    <cellStyle name="Normal 2 2 3 17 3 2" xfId="5658"/>
    <cellStyle name="Normal 2 2 3 17 3 2 2" xfId="5659"/>
    <cellStyle name="Normal 2 2 3 17 3 2 2 2" xfId="35741"/>
    <cellStyle name="Normal 2 2 3 17 3 2 3" xfId="35742"/>
    <cellStyle name="Normal 2 2 3 17 3 3" xfId="5660"/>
    <cellStyle name="Normal 2 2 3 17 3 3 2" xfId="35743"/>
    <cellStyle name="Normal 2 2 3 17 3 4" xfId="35744"/>
    <cellStyle name="Normal 2 2 3 17 4" xfId="5661"/>
    <cellStyle name="Normal 2 2 3 17 4 2" xfId="5662"/>
    <cellStyle name="Normal 2 2 3 17 4 2 2" xfId="5663"/>
    <cellStyle name="Normal 2 2 3 17 4 2 2 2" xfId="35745"/>
    <cellStyle name="Normal 2 2 3 17 4 2 3" xfId="35746"/>
    <cellStyle name="Normal 2 2 3 17 4 3" xfId="5664"/>
    <cellStyle name="Normal 2 2 3 17 4 3 2" xfId="35747"/>
    <cellStyle name="Normal 2 2 3 17 4 4" xfId="35748"/>
    <cellStyle name="Normal 2 2 3 17 5" xfId="5665"/>
    <cellStyle name="Normal 2 2 3 17 5 2" xfId="5666"/>
    <cellStyle name="Normal 2 2 3 17 5 2 2" xfId="35749"/>
    <cellStyle name="Normal 2 2 3 17 5 3" xfId="35750"/>
    <cellStyle name="Normal 2 2 3 17 6" xfId="5667"/>
    <cellStyle name="Normal 2 2 3 17 6 2" xfId="35751"/>
    <cellStyle name="Normal 2 2 3 17 7" xfId="5668"/>
    <cellStyle name="Normal 2 2 3 17 7 2" xfId="35752"/>
    <cellStyle name="Normal 2 2 3 17 8" xfId="35753"/>
    <cellStyle name="Normal 2 2 3 18" xfId="5669"/>
    <cellStyle name="Normal 2 2 3 18 2" xfId="5670"/>
    <cellStyle name="Normal 2 2 3 18 2 2" xfId="5671"/>
    <cellStyle name="Normal 2 2 3 18 2 2 2" xfId="5672"/>
    <cellStyle name="Normal 2 2 3 18 2 2 2 2" xfId="35754"/>
    <cellStyle name="Normal 2 2 3 18 2 2 3" xfId="35755"/>
    <cellStyle name="Normal 2 2 3 18 2 3" xfId="5673"/>
    <cellStyle name="Normal 2 2 3 18 2 3 2" xfId="35756"/>
    <cellStyle name="Normal 2 2 3 18 2 4" xfId="35757"/>
    <cellStyle name="Normal 2 2 3 18 3" xfId="5674"/>
    <cellStyle name="Normal 2 2 3 18 3 2" xfId="5675"/>
    <cellStyle name="Normal 2 2 3 18 3 2 2" xfId="5676"/>
    <cellStyle name="Normal 2 2 3 18 3 2 2 2" xfId="35758"/>
    <cellStyle name="Normal 2 2 3 18 3 2 3" xfId="35759"/>
    <cellStyle name="Normal 2 2 3 18 3 3" xfId="5677"/>
    <cellStyle name="Normal 2 2 3 18 3 3 2" xfId="35760"/>
    <cellStyle name="Normal 2 2 3 18 3 4" xfId="35761"/>
    <cellStyle name="Normal 2 2 3 18 4" xfId="5678"/>
    <cellStyle name="Normal 2 2 3 18 4 2" xfId="5679"/>
    <cellStyle name="Normal 2 2 3 18 4 2 2" xfId="5680"/>
    <cellStyle name="Normal 2 2 3 18 4 2 2 2" xfId="35762"/>
    <cellStyle name="Normal 2 2 3 18 4 2 3" xfId="35763"/>
    <cellStyle name="Normal 2 2 3 18 4 3" xfId="5681"/>
    <cellStyle name="Normal 2 2 3 18 4 3 2" xfId="35764"/>
    <cellStyle name="Normal 2 2 3 18 4 4" xfId="35765"/>
    <cellStyle name="Normal 2 2 3 18 5" xfId="5682"/>
    <cellStyle name="Normal 2 2 3 18 5 2" xfId="5683"/>
    <cellStyle name="Normal 2 2 3 18 5 2 2" xfId="35766"/>
    <cellStyle name="Normal 2 2 3 18 5 3" xfId="35767"/>
    <cellStyle name="Normal 2 2 3 18 6" xfId="5684"/>
    <cellStyle name="Normal 2 2 3 18 6 2" xfId="35768"/>
    <cellStyle name="Normal 2 2 3 18 7" xfId="5685"/>
    <cellStyle name="Normal 2 2 3 18 7 2" xfId="35769"/>
    <cellStyle name="Normal 2 2 3 18 8" xfId="35770"/>
    <cellStyle name="Normal 2 2 3 19" xfId="5686"/>
    <cellStyle name="Normal 2 2 3 19 2" xfId="5687"/>
    <cellStyle name="Normal 2 2 3 19 2 2" xfId="5688"/>
    <cellStyle name="Normal 2 2 3 19 2 2 2" xfId="5689"/>
    <cellStyle name="Normal 2 2 3 19 2 2 2 2" xfId="35771"/>
    <cellStyle name="Normal 2 2 3 19 2 2 3" xfId="35772"/>
    <cellStyle name="Normal 2 2 3 19 2 3" xfId="5690"/>
    <cellStyle name="Normal 2 2 3 19 2 3 2" xfId="35773"/>
    <cellStyle name="Normal 2 2 3 19 2 4" xfId="35774"/>
    <cellStyle name="Normal 2 2 3 19 3" xfId="5691"/>
    <cellStyle name="Normal 2 2 3 19 3 2" xfId="5692"/>
    <cellStyle name="Normal 2 2 3 19 3 2 2" xfId="5693"/>
    <cellStyle name="Normal 2 2 3 19 3 2 2 2" xfId="35775"/>
    <cellStyle name="Normal 2 2 3 19 3 2 3" xfId="35776"/>
    <cellStyle name="Normal 2 2 3 19 3 3" xfId="5694"/>
    <cellStyle name="Normal 2 2 3 19 3 3 2" xfId="35777"/>
    <cellStyle name="Normal 2 2 3 19 3 4" xfId="35778"/>
    <cellStyle name="Normal 2 2 3 19 4" xfId="5695"/>
    <cellStyle name="Normal 2 2 3 19 4 2" xfId="5696"/>
    <cellStyle name="Normal 2 2 3 19 4 2 2" xfId="5697"/>
    <cellStyle name="Normal 2 2 3 19 4 2 2 2" xfId="35779"/>
    <cellStyle name="Normal 2 2 3 19 4 2 3" xfId="35780"/>
    <cellStyle name="Normal 2 2 3 19 4 3" xfId="5698"/>
    <cellStyle name="Normal 2 2 3 19 4 3 2" xfId="35781"/>
    <cellStyle name="Normal 2 2 3 19 4 4" xfId="35782"/>
    <cellStyle name="Normal 2 2 3 19 5" xfId="5699"/>
    <cellStyle name="Normal 2 2 3 19 5 2" xfId="5700"/>
    <cellStyle name="Normal 2 2 3 19 5 2 2" xfId="35783"/>
    <cellStyle name="Normal 2 2 3 19 5 3" xfId="35784"/>
    <cellStyle name="Normal 2 2 3 19 6" xfId="5701"/>
    <cellStyle name="Normal 2 2 3 19 6 2" xfId="35785"/>
    <cellStyle name="Normal 2 2 3 19 7" xfId="5702"/>
    <cellStyle name="Normal 2 2 3 19 7 2" xfId="35786"/>
    <cellStyle name="Normal 2 2 3 19 8" xfId="35787"/>
    <cellStyle name="Normal 2 2 3 2" xfId="5703"/>
    <cellStyle name="Normal 2 2 3 2 2" xfId="5704"/>
    <cellStyle name="Normal 2 2 3 2 2 2" xfId="5705"/>
    <cellStyle name="Normal 2 2 3 2 2 2 2" xfId="5706"/>
    <cellStyle name="Normal 2 2 3 2 2 2 2 2" xfId="35788"/>
    <cellStyle name="Normal 2 2 3 2 2 2 3" xfId="35789"/>
    <cellStyle name="Normal 2 2 3 2 2 3" xfId="5707"/>
    <cellStyle name="Normal 2 2 3 2 2 3 2" xfId="35790"/>
    <cellStyle name="Normal 2 2 3 2 2 4" xfId="35791"/>
    <cellStyle name="Normal 2 2 3 2 3" xfId="5708"/>
    <cellStyle name="Normal 2 2 3 2 3 2" xfId="5709"/>
    <cellStyle name="Normal 2 2 3 2 3 2 2" xfId="5710"/>
    <cellStyle name="Normal 2 2 3 2 3 2 2 2" xfId="35792"/>
    <cellStyle name="Normal 2 2 3 2 3 2 3" xfId="35793"/>
    <cellStyle name="Normal 2 2 3 2 3 3" xfId="5711"/>
    <cellStyle name="Normal 2 2 3 2 3 3 2" xfId="35794"/>
    <cellStyle name="Normal 2 2 3 2 3 4" xfId="35795"/>
    <cellStyle name="Normal 2 2 3 2 4" xfId="5712"/>
    <cellStyle name="Normal 2 2 3 2 4 2" xfId="5713"/>
    <cellStyle name="Normal 2 2 3 2 4 2 2" xfId="5714"/>
    <cellStyle name="Normal 2 2 3 2 4 2 2 2" xfId="35796"/>
    <cellStyle name="Normal 2 2 3 2 4 2 3" xfId="35797"/>
    <cellStyle name="Normal 2 2 3 2 4 3" xfId="5715"/>
    <cellStyle name="Normal 2 2 3 2 4 3 2" xfId="35798"/>
    <cellStyle name="Normal 2 2 3 2 4 4" xfId="35799"/>
    <cellStyle name="Normal 2 2 3 2 5" xfId="5716"/>
    <cellStyle name="Normal 2 2 3 2 5 2" xfId="5717"/>
    <cellStyle name="Normal 2 2 3 2 5 2 2" xfId="35800"/>
    <cellStyle name="Normal 2 2 3 2 5 3" xfId="35801"/>
    <cellStyle name="Normal 2 2 3 2 6" xfId="5718"/>
    <cellStyle name="Normal 2 2 3 2 6 2" xfId="35802"/>
    <cellStyle name="Normal 2 2 3 2 7" xfId="5719"/>
    <cellStyle name="Normal 2 2 3 2 7 2" xfId="35803"/>
    <cellStyle name="Normal 2 2 3 2 8" xfId="35804"/>
    <cellStyle name="Normal 2 2 3 20" xfId="5720"/>
    <cellStyle name="Normal 2 2 3 20 2" xfId="5721"/>
    <cellStyle name="Normal 2 2 3 20 2 2" xfId="5722"/>
    <cellStyle name="Normal 2 2 3 20 2 2 2" xfId="5723"/>
    <cellStyle name="Normal 2 2 3 20 2 2 2 2" xfId="35805"/>
    <cellStyle name="Normal 2 2 3 20 2 2 3" xfId="35806"/>
    <cellStyle name="Normal 2 2 3 20 2 3" xfId="5724"/>
    <cellStyle name="Normal 2 2 3 20 2 3 2" xfId="35807"/>
    <cellStyle name="Normal 2 2 3 20 2 4" xfId="35808"/>
    <cellStyle name="Normal 2 2 3 20 3" xfId="5725"/>
    <cellStyle name="Normal 2 2 3 20 3 2" xfId="5726"/>
    <cellStyle name="Normal 2 2 3 20 3 2 2" xfId="5727"/>
    <cellStyle name="Normal 2 2 3 20 3 2 2 2" xfId="35809"/>
    <cellStyle name="Normal 2 2 3 20 3 2 3" xfId="35810"/>
    <cellStyle name="Normal 2 2 3 20 3 3" xfId="5728"/>
    <cellStyle name="Normal 2 2 3 20 3 3 2" xfId="35811"/>
    <cellStyle name="Normal 2 2 3 20 3 4" xfId="35812"/>
    <cellStyle name="Normal 2 2 3 20 4" xfId="5729"/>
    <cellStyle name="Normal 2 2 3 20 4 2" xfId="5730"/>
    <cellStyle name="Normal 2 2 3 20 4 2 2" xfId="5731"/>
    <cellStyle name="Normal 2 2 3 20 4 2 2 2" xfId="35813"/>
    <cellStyle name="Normal 2 2 3 20 4 2 3" xfId="35814"/>
    <cellStyle name="Normal 2 2 3 20 4 3" xfId="5732"/>
    <cellStyle name="Normal 2 2 3 20 4 3 2" xfId="35815"/>
    <cellStyle name="Normal 2 2 3 20 4 4" xfId="35816"/>
    <cellStyle name="Normal 2 2 3 20 5" xfId="5733"/>
    <cellStyle name="Normal 2 2 3 20 5 2" xfId="5734"/>
    <cellStyle name="Normal 2 2 3 20 5 2 2" xfId="35817"/>
    <cellStyle name="Normal 2 2 3 20 5 3" xfId="35818"/>
    <cellStyle name="Normal 2 2 3 20 6" xfId="5735"/>
    <cellStyle name="Normal 2 2 3 20 6 2" xfId="35819"/>
    <cellStyle name="Normal 2 2 3 20 7" xfId="5736"/>
    <cellStyle name="Normal 2 2 3 20 7 2" xfId="35820"/>
    <cellStyle name="Normal 2 2 3 20 8" xfId="35821"/>
    <cellStyle name="Normal 2 2 3 21" xfId="5737"/>
    <cellStyle name="Normal 2 2 3 21 2" xfId="5738"/>
    <cellStyle name="Normal 2 2 3 21 2 2" xfId="5739"/>
    <cellStyle name="Normal 2 2 3 21 2 2 2" xfId="5740"/>
    <cellStyle name="Normal 2 2 3 21 2 2 2 2" xfId="35822"/>
    <cellStyle name="Normal 2 2 3 21 2 2 3" xfId="35823"/>
    <cellStyle name="Normal 2 2 3 21 2 3" xfId="5741"/>
    <cellStyle name="Normal 2 2 3 21 2 3 2" xfId="35824"/>
    <cellStyle name="Normal 2 2 3 21 2 4" xfId="35825"/>
    <cellStyle name="Normal 2 2 3 21 3" xfId="5742"/>
    <cellStyle name="Normal 2 2 3 21 3 2" xfId="5743"/>
    <cellStyle name="Normal 2 2 3 21 3 2 2" xfId="5744"/>
    <cellStyle name="Normal 2 2 3 21 3 2 2 2" xfId="35826"/>
    <cellStyle name="Normal 2 2 3 21 3 2 3" xfId="35827"/>
    <cellStyle name="Normal 2 2 3 21 3 3" xfId="5745"/>
    <cellStyle name="Normal 2 2 3 21 3 3 2" xfId="35828"/>
    <cellStyle name="Normal 2 2 3 21 3 4" xfId="35829"/>
    <cellStyle name="Normal 2 2 3 21 4" xfId="5746"/>
    <cellStyle name="Normal 2 2 3 21 4 2" xfId="5747"/>
    <cellStyle name="Normal 2 2 3 21 4 2 2" xfId="5748"/>
    <cellStyle name="Normal 2 2 3 21 4 2 2 2" xfId="35830"/>
    <cellStyle name="Normal 2 2 3 21 4 2 3" xfId="35831"/>
    <cellStyle name="Normal 2 2 3 21 4 3" xfId="5749"/>
    <cellStyle name="Normal 2 2 3 21 4 3 2" xfId="35832"/>
    <cellStyle name="Normal 2 2 3 21 4 4" xfId="35833"/>
    <cellStyle name="Normal 2 2 3 21 5" xfId="5750"/>
    <cellStyle name="Normal 2 2 3 21 5 2" xfId="5751"/>
    <cellStyle name="Normal 2 2 3 21 5 2 2" xfId="35834"/>
    <cellStyle name="Normal 2 2 3 21 5 3" xfId="35835"/>
    <cellStyle name="Normal 2 2 3 21 6" xfId="5752"/>
    <cellStyle name="Normal 2 2 3 21 6 2" xfId="35836"/>
    <cellStyle name="Normal 2 2 3 21 7" xfId="5753"/>
    <cellStyle name="Normal 2 2 3 21 7 2" xfId="35837"/>
    <cellStyle name="Normal 2 2 3 21 8" xfId="35838"/>
    <cellStyle name="Normal 2 2 3 22" xfId="5754"/>
    <cellStyle name="Normal 2 2 3 22 2" xfId="5755"/>
    <cellStyle name="Normal 2 2 3 22 2 2" xfId="5756"/>
    <cellStyle name="Normal 2 2 3 22 2 2 2" xfId="5757"/>
    <cellStyle name="Normal 2 2 3 22 2 2 2 2" xfId="35839"/>
    <cellStyle name="Normal 2 2 3 22 2 2 3" xfId="35840"/>
    <cellStyle name="Normal 2 2 3 22 2 3" xfId="5758"/>
    <cellStyle name="Normal 2 2 3 22 2 3 2" xfId="35841"/>
    <cellStyle name="Normal 2 2 3 22 2 4" xfId="35842"/>
    <cellStyle name="Normal 2 2 3 22 3" xfId="5759"/>
    <cellStyle name="Normal 2 2 3 22 3 2" xfId="5760"/>
    <cellStyle name="Normal 2 2 3 22 3 2 2" xfId="5761"/>
    <cellStyle name="Normal 2 2 3 22 3 2 2 2" xfId="35843"/>
    <cellStyle name="Normal 2 2 3 22 3 2 3" xfId="35844"/>
    <cellStyle name="Normal 2 2 3 22 3 3" xfId="5762"/>
    <cellStyle name="Normal 2 2 3 22 3 3 2" xfId="35845"/>
    <cellStyle name="Normal 2 2 3 22 3 4" xfId="35846"/>
    <cellStyle name="Normal 2 2 3 22 4" xfId="5763"/>
    <cellStyle name="Normal 2 2 3 22 4 2" xfId="5764"/>
    <cellStyle name="Normal 2 2 3 22 4 2 2" xfId="5765"/>
    <cellStyle name="Normal 2 2 3 22 4 2 2 2" xfId="35847"/>
    <cellStyle name="Normal 2 2 3 22 4 2 3" xfId="35848"/>
    <cellStyle name="Normal 2 2 3 22 4 3" xfId="5766"/>
    <cellStyle name="Normal 2 2 3 22 4 3 2" xfId="35849"/>
    <cellStyle name="Normal 2 2 3 22 4 4" xfId="35850"/>
    <cellStyle name="Normal 2 2 3 22 5" xfId="5767"/>
    <cellStyle name="Normal 2 2 3 22 5 2" xfId="5768"/>
    <cellStyle name="Normal 2 2 3 22 5 2 2" xfId="35851"/>
    <cellStyle name="Normal 2 2 3 22 5 3" xfId="35852"/>
    <cellStyle name="Normal 2 2 3 22 6" xfId="5769"/>
    <cellStyle name="Normal 2 2 3 22 6 2" xfId="35853"/>
    <cellStyle name="Normal 2 2 3 22 7" xfId="5770"/>
    <cellStyle name="Normal 2 2 3 22 7 2" xfId="35854"/>
    <cellStyle name="Normal 2 2 3 22 8" xfId="35855"/>
    <cellStyle name="Normal 2 2 3 23" xfId="5771"/>
    <cellStyle name="Normal 2 2 3 23 2" xfId="5772"/>
    <cellStyle name="Normal 2 2 3 23 2 2" xfId="5773"/>
    <cellStyle name="Normal 2 2 3 23 2 2 2" xfId="5774"/>
    <cellStyle name="Normal 2 2 3 23 2 2 2 2" xfId="35856"/>
    <cellStyle name="Normal 2 2 3 23 2 2 3" xfId="35857"/>
    <cellStyle name="Normal 2 2 3 23 2 3" xfId="5775"/>
    <cellStyle name="Normal 2 2 3 23 2 3 2" xfId="35858"/>
    <cellStyle name="Normal 2 2 3 23 2 4" xfId="35859"/>
    <cellStyle name="Normal 2 2 3 23 3" xfId="5776"/>
    <cellStyle name="Normal 2 2 3 23 3 2" xfId="5777"/>
    <cellStyle name="Normal 2 2 3 23 3 2 2" xfId="5778"/>
    <cellStyle name="Normal 2 2 3 23 3 2 2 2" xfId="35860"/>
    <cellStyle name="Normal 2 2 3 23 3 2 3" xfId="35861"/>
    <cellStyle name="Normal 2 2 3 23 3 3" xfId="5779"/>
    <cellStyle name="Normal 2 2 3 23 3 3 2" xfId="35862"/>
    <cellStyle name="Normal 2 2 3 23 3 4" xfId="35863"/>
    <cellStyle name="Normal 2 2 3 23 4" xfId="5780"/>
    <cellStyle name="Normal 2 2 3 23 4 2" xfId="5781"/>
    <cellStyle name="Normal 2 2 3 23 4 2 2" xfId="5782"/>
    <cellStyle name="Normal 2 2 3 23 4 2 2 2" xfId="35864"/>
    <cellStyle name="Normal 2 2 3 23 4 2 3" xfId="35865"/>
    <cellStyle name="Normal 2 2 3 23 4 3" xfId="5783"/>
    <cellStyle name="Normal 2 2 3 23 4 3 2" xfId="35866"/>
    <cellStyle name="Normal 2 2 3 23 4 4" xfId="35867"/>
    <cellStyle name="Normal 2 2 3 23 5" xfId="5784"/>
    <cellStyle name="Normal 2 2 3 23 5 2" xfId="5785"/>
    <cellStyle name="Normal 2 2 3 23 5 2 2" xfId="35868"/>
    <cellStyle name="Normal 2 2 3 23 5 3" xfId="35869"/>
    <cellStyle name="Normal 2 2 3 23 6" xfId="5786"/>
    <cellStyle name="Normal 2 2 3 23 6 2" xfId="35870"/>
    <cellStyle name="Normal 2 2 3 23 7" xfId="5787"/>
    <cellStyle name="Normal 2 2 3 23 7 2" xfId="35871"/>
    <cellStyle name="Normal 2 2 3 23 8" xfId="35872"/>
    <cellStyle name="Normal 2 2 3 24" xfId="5788"/>
    <cellStyle name="Normal 2 2 3 24 2" xfId="5789"/>
    <cellStyle name="Normal 2 2 3 24 2 2" xfId="5790"/>
    <cellStyle name="Normal 2 2 3 24 2 2 2" xfId="5791"/>
    <cellStyle name="Normal 2 2 3 24 2 2 2 2" xfId="35873"/>
    <cellStyle name="Normal 2 2 3 24 2 2 3" xfId="35874"/>
    <cellStyle name="Normal 2 2 3 24 2 3" xfId="5792"/>
    <cellStyle name="Normal 2 2 3 24 2 3 2" xfId="35875"/>
    <cellStyle name="Normal 2 2 3 24 2 4" xfId="35876"/>
    <cellStyle name="Normal 2 2 3 24 3" xfId="5793"/>
    <cellStyle name="Normal 2 2 3 24 3 2" xfId="5794"/>
    <cellStyle name="Normal 2 2 3 24 3 2 2" xfId="5795"/>
    <cellStyle name="Normal 2 2 3 24 3 2 2 2" xfId="35877"/>
    <cellStyle name="Normal 2 2 3 24 3 2 3" xfId="35878"/>
    <cellStyle name="Normal 2 2 3 24 3 3" xfId="5796"/>
    <cellStyle name="Normal 2 2 3 24 3 3 2" xfId="35879"/>
    <cellStyle name="Normal 2 2 3 24 3 4" xfId="35880"/>
    <cellStyle name="Normal 2 2 3 24 4" xfId="5797"/>
    <cellStyle name="Normal 2 2 3 24 4 2" xfId="5798"/>
    <cellStyle name="Normal 2 2 3 24 4 2 2" xfId="5799"/>
    <cellStyle name="Normal 2 2 3 24 4 2 2 2" xfId="35881"/>
    <cellStyle name="Normal 2 2 3 24 4 2 3" xfId="35882"/>
    <cellStyle name="Normal 2 2 3 24 4 3" xfId="5800"/>
    <cellStyle name="Normal 2 2 3 24 4 3 2" xfId="35883"/>
    <cellStyle name="Normal 2 2 3 24 4 4" xfId="35884"/>
    <cellStyle name="Normal 2 2 3 24 5" xfId="5801"/>
    <cellStyle name="Normal 2 2 3 24 5 2" xfId="5802"/>
    <cellStyle name="Normal 2 2 3 24 5 2 2" xfId="35885"/>
    <cellStyle name="Normal 2 2 3 24 5 3" xfId="35886"/>
    <cellStyle name="Normal 2 2 3 24 6" xfId="5803"/>
    <cellStyle name="Normal 2 2 3 24 6 2" xfId="35887"/>
    <cellStyle name="Normal 2 2 3 24 7" xfId="5804"/>
    <cellStyle name="Normal 2 2 3 24 7 2" xfId="35888"/>
    <cellStyle name="Normal 2 2 3 24 8" xfId="35889"/>
    <cellStyle name="Normal 2 2 3 25" xfId="5805"/>
    <cellStyle name="Normal 2 2 3 25 2" xfId="5806"/>
    <cellStyle name="Normal 2 2 3 25 2 2" xfId="5807"/>
    <cellStyle name="Normal 2 2 3 25 2 2 2" xfId="5808"/>
    <cellStyle name="Normal 2 2 3 25 2 2 2 2" xfId="35890"/>
    <cellStyle name="Normal 2 2 3 25 2 2 3" xfId="35891"/>
    <cellStyle name="Normal 2 2 3 25 2 3" xfId="5809"/>
    <cellStyle name="Normal 2 2 3 25 2 3 2" xfId="35892"/>
    <cellStyle name="Normal 2 2 3 25 2 4" xfId="35893"/>
    <cellStyle name="Normal 2 2 3 25 3" xfId="5810"/>
    <cellStyle name="Normal 2 2 3 25 3 2" xfId="5811"/>
    <cellStyle name="Normal 2 2 3 25 3 2 2" xfId="5812"/>
    <cellStyle name="Normal 2 2 3 25 3 2 2 2" xfId="35894"/>
    <cellStyle name="Normal 2 2 3 25 3 2 3" xfId="35895"/>
    <cellStyle name="Normal 2 2 3 25 3 3" xfId="5813"/>
    <cellStyle name="Normal 2 2 3 25 3 3 2" xfId="35896"/>
    <cellStyle name="Normal 2 2 3 25 3 4" xfId="35897"/>
    <cellStyle name="Normal 2 2 3 25 4" xfId="5814"/>
    <cellStyle name="Normal 2 2 3 25 4 2" xfId="5815"/>
    <cellStyle name="Normal 2 2 3 25 4 2 2" xfId="5816"/>
    <cellStyle name="Normal 2 2 3 25 4 2 2 2" xfId="35898"/>
    <cellStyle name="Normal 2 2 3 25 4 2 3" xfId="35899"/>
    <cellStyle name="Normal 2 2 3 25 4 3" xfId="5817"/>
    <cellStyle name="Normal 2 2 3 25 4 3 2" xfId="35900"/>
    <cellStyle name="Normal 2 2 3 25 4 4" xfId="35901"/>
    <cellStyle name="Normal 2 2 3 25 5" xfId="5818"/>
    <cellStyle name="Normal 2 2 3 25 5 2" xfId="5819"/>
    <cellStyle name="Normal 2 2 3 25 5 2 2" xfId="35902"/>
    <cellStyle name="Normal 2 2 3 25 5 3" xfId="35903"/>
    <cellStyle name="Normal 2 2 3 25 6" xfId="5820"/>
    <cellStyle name="Normal 2 2 3 25 6 2" xfId="35904"/>
    <cellStyle name="Normal 2 2 3 25 7" xfId="5821"/>
    <cellStyle name="Normal 2 2 3 25 7 2" xfId="35905"/>
    <cellStyle name="Normal 2 2 3 25 8" xfId="35906"/>
    <cellStyle name="Normal 2 2 3 26" xfId="5822"/>
    <cellStyle name="Normal 2 2 3 26 2" xfId="5823"/>
    <cellStyle name="Normal 2 2 3 26 2 2" xfId="5824"/>
    <cellStyle name="Normal 2 2 3 26 2 2 2" xfId="5825"/>
    <cellStyle name="Normal 2 2 3 26 2 2 2 2" xfId="35907"/>
    <cellStyle name="Normal 2 2 3 26 2 2 3" xfId="35908"/>
    <cellStyle name="Normal 2 2 3 26 2 3" xfId="5826"/>
    <cellStyle name="Normal 2 2 3 26 2 3 2" xfId="35909"/>
    <cellStyle name="Normal 2 2 3 26 2 4" xfId="35910"/>
    <cellStyle name="Normal 2 2 3 26 3" xfId="5827"/>
    <cellStyle name="Normal 2 2 3 26 3 2" xfId="5828"/>
    <cellStyle name="Normal 2 2 3 26 3 2 2" xfId="5829"/>
    <cellStyle name="Normal 2 2 3 26 3 2 2 2" xfId="35911"/>
    <cellStyle name="Normal 2 2 3 26 3 2 3" xfId="35912"/>
    <cellStyle name="Normal 2 2 3 26 3 3" xfId="5830"/>
    <cellStyle name="Normal 2 2 3 26 3 3 2" xfId="35913"/>
    <cellStyle name="Normal 2 2 3 26 3 4" xfId="35914"/>
    <cellStyle name="Normal 2 2 3 26 4" xfId="5831"/>
    <cellStyle name="Normal 2 2 3 26 4 2" xfId="5832"/>
    <cellStyle name="Normal 2 2 3 26 4 2 2" xfId="5833"/>
    <cellStyle name="Normal 2 2 3 26 4 2 2 2" xfId="35915"/>
    <cellStyle name="Normal 2 2 3 26 4 2 3" xfId="35916"/>
    <cellStyle name="Normal 2 2 3 26 4 3" xfId="5834"/>
    <cellStyle name="Normal 2 2 3 26 4 3 2" xfId="35917"/>
    <cellStyle name="Normal 2 2 3 26 4 4" xfId="35918"/>
    <cellStyle name="Normal 2 2 3 26 5" xfId="5835"/>
    <cellStyle name="Normal 2 2 3 26 5 2" xfId="5836"/>
    <cellStyle name="Normal 2 2 3 26 5 2 2" xfId="35919"/>
    <cellStyle name="Normal 2 2 3 26 5 3" xfId="35920"/>
    <cellStyle name="Normal 2 2 3 26 6" xfId="5837"/>
    <cellStyle name="Normal 2 2 3 26 6 2" xfId="35921"/>
    <cellStyle name="Normal 2 2 3 26 7" xfId="5838"/>
    <cellStyle name="Normal 2 2 3 26 7 2" xfId="35922"/>
    <cellStyle name="Normal 2 2 3 26 8" xfId="35923"/>
    <cellStyle name="Normal 2 2 3 27" xfId="5839"/>
    <cellStyle name="Normal 2 2 3 27 2" xfId="5840"/>
    <cellStyle name="Normal 2 2 3 27 2 2" xfId="5841"/>
    <cellStyle name="Normal 2 2 3 27 2 2 2" xfId="5842"/>
    <cellStyle name="Normal 2 2 3 27 2 2 2 2" xfId="35924"/>
    <cellStyle name="Normal 2 2 3 27 2 2 3" xfId="35925"/>
    <cellStyle name="Normal 2 2 3 27 2 3" xfId="5843"/>
    <cellStyle name="Normal 2 2 3 27 2 3 2" xfId="35926"/>
    <cellStyle name="Normal 2 2 3 27 2 4" xfId="35927"/>
    <cellStyle name="Normal 2 2 3 27 3" xfId="5844"/>
    <cellStyle name="Normal 2 2 3 27 3 2" xfId="5845"/>
    <cellStyle name="Normal 2 2 3 27 3 2 2" xfId="5846"/>
    <cellStyle name="Normal 2 2 3 27 3 2 2 2" xfId="35928"/>
    <cellStyle name="Normal 2 2 3 27 3 2 3" xfId="35929"/>
    <cellStyle name="Normal 2 2 3 27 3 3" xfId="5847"/>
    <cellStyle name="Normal 2 2 3 27 3 3 2" xfId="35930"/>
    <cellStyle name="Normal 2 2 3 27 3 4" xfId="35931"/>
    <cellStyle name="Normal 2 2 3 27 4" xfId="5848"/>
    <cellStyle name="Normal 2 2 3 27 4 2" xfId="5849"/>
    <cellStyle name="Normal 2 2 3 27 4 2 2" xfId="5850"/>
    <cellStyle name="Normal 2 2 3 27 4 2 2 2" xfId="35932"/>
    <cellStyle name="Normal 2 2 3 27 4 2 3" xfId="35933"/>
    <cellStyle name="Normal 2 2 3 27 4 3" xfId="5851"/>
    <cellStyle name="Normal 2 2 3 27 4 3 2" xfId="35934"/>
    <cellStyle name="Normal 2 2 3 27 4 4" xfId="35935"/>
    <cellStyle name="Normal 2 2 3 27 5" xfId="5852"/>
    <cellStyle name="Normal 2 2 3 27 5 2" xfId="5853"/>
    <cellStyle name="Normal 2 2 3 27 5 2 2" xfId="35936"/>
    <cellStyle name="Normal 2 2 3 27 5 3" xfId="35937"/>
    <cellStyle name="Normal 2 2 3 27 6" xfId="5854"/>
    <cellStyle name="Normal 2 2 3 27 6 2" xfId="35938"/>
    <cellStyle name="Normal 2 2 3 27 7" xfId="5855"/>
    <cellStyle name="Normal 2 2 3 27 7 2" xfId="35939"/>
    <cellStyle name="Normal 2 2 3 27 8" xfId="35940"/>
    <cellStyle name="Normal 2 2 3 28" xfId="5856"/>
    <cellStyle name="Normal 2 2 3 28 2" xfId="5857"/>
    <cellStyle name="Normal 2 2 3 28 2 2" xfId="5858"/>
    <cellStyle name="Normal 2 2 3 28 2 2 2" xfId="5859"/>
    <cellStyle name="Normal 2 2 3 28 2 2 2 2" xfId="35941"/>
    <cellStyle name="Normal 2 2 3 28 2 2 3" xfId="35942"/>
    <cellStyle name="Normal 2 2 3 28 2 3" xfId="5860"/>
    <cellStyle name="Normal 2 2 3 28 2 3 2" xfId="35943"/>
    <cellStyle name="Normal 2 2 3 28 2 4" xfId="35944"/>
    <cellStyle name="Normal 2 2 3 28 3" xfId="5861"/>
    <cellStyle name="Normal 2 2 3 28 3 2" xfId="5862"/>
    <cellStyle name="Normal 2 2 3 28 3 2 2" xfId="5863"/>
    <cellStyle name="Normal 2 2 3 28 3 2 2 2" xfId="35945"/>
    <cellStyle name="Normal 2 2 3 28 3 2 3" xfId="35946"/>
    <cellStyle name="Normal 2 2 3 28 3 3" xfId="5864"/>
    <cellStyle name="Normal 2 2 3 28 3 3 2" xfId="35947"/>
    <cellStyle name="Normal 2 2 3 28 3 4" xfId="35948"/>
    <cellStyle name="Normal 2 2 3 28 4" xfId="5865"/>
    <cellStyle name="Normal 2 2 3 28 4 2" xfId="5866"/>
    <cellStyle name="Normal 2 2 3 28 4 2 2" xfId="5867"/>
    <cellStyle name="Normal 2 2 3 28 4 2 2 2" xfId="35949"/>
    <cellStyle name="Normal 2 2 3 28 4 2 3" xfId="35950"/>
    <cellStyle name="Normal 2 2 3 28 4 3" xfId="5868"/>
    <cellStyle name="Normal 2 2 3 28 4 3 2" xfId="35951"/>
    <cellStyle name="Normal 2 2 3 28 4 4" xfId="35952"/>
    <cellStyle name="Normal 2 2 3 28 5" xfId="5869"/>
    <cellStyle name="Normal 2 2 3 28 5 2" xfId="5870"/>
    <cellStyle name="Normal 2 2 3 28 5 2 2" xfId="35953"/>
    <cellStyle name="Normal 2 2 3 28 5 3" xfId="35954"/>
    <cellStyle name="Normal 2 2 3 28 6" xfId="5871"/>
    <cellStyle name="Normal 2 2 3 28 6 2" xfId="35955"/>
    <cellStyle name="Normal 2 2 3 28 7" xfId="5872"/>
    <cellStyle name="Normal 2 2 3 28 7 2" xfId="35956"/>
    <cellStyle name="Normal 2 2 3 28 8" xfId="35957"/>
    <cellStyle name="Normal 2 2 3 29" xfId="5873"/>
    <cellStyle name="Normal 2 2 3 29 2" xfId="5874"/>
    <cellStyle name="Normal 2 2 3 29 2 2" xfId="5875"/>
    <cellStyle name="Normal 2 2 3 29 2 2 2" xfId="5876"/>
    <cellStyle name="Normal 2 2 3 29 2 2 2 2" xfId="35958"/>
    <cellStyle name="Normal 2 2 3 29 2 2 3" xfId="35959"/>
    <cellStyle name="Normal 2 2 3 29 2 3" xfId="5877"/>
    <cellStyle name="Normal 2 2 3 29 2 3 2" xfId="35960"/>
    <cellStyle name="Normal 2 2 3 29 2 4" xfId="35961"/>
    <cellStyle name="Normal 2 2 3 29 3" xfId="5878"/>
    <cellStyle name="Normal 2 2 3 29 3 2" xfId="5879"/>
    <cellStyle name="Normal 2 2 3 29 3 2 2" xfId="5880"/>
    <cellStyle name="Normal 2 2 3 29 3 2 2 2" xfId="35962"/>
    <cellStyle name="Normal 2 2 3 29 3 2 3" xfId="35963"/>
    <cellStyle name="Normal 2 2 3 29 3 3" xfId="5881"/>
    <cellStyle name="Normal 2 2 3 29 3 3 2" xfId="35964"/>
    <cellStyle name="Normal 2 2 3 29 3 4" xfId="35965"/>
    <cellStyle name="Normal 2 2 3 29 4" xfId="5882"/>
    <cellStyle name="Normal 2 2 3 29 4 2" xfId="5883"/>
    <cellStyle name="Normal 2 2 3 29 4 2 2" xfId="5884"/>
    <cellStyle name="Normal 2 2 3 29 4 2 2 2" xfId="35966"/>
    <cellStyle name="Normal 2 2 3 29 4 2 3" xfId="35967"/>
    <cellStyle name="Normal 2 2 3 29 4 3" xfId="5885"/>
    <cellStyle name="Normal 2 2 3 29 4 3 2" xfId="35968"/>
    <cellStyle name="Normal 2 2 3 29 4 4" xfId="35969"/>
    <cellStyle name="Normal 2 2 3 29 5" xfId="5886"/>
    <cellStyle name="Normal 2 2 3 29 5 2" xfId="5887"/>
    <cellStyle name="Normal 2 2 3 29 5 2 2" xfId="35970"/>
    <cellStyle name="Normal 2 2 3 29 5 3" xfId="35971"/>
    <cellStyle name="Normal 2 2 3 29 6" xfId="5888"/>
    <cellStyle name="Normal 2 2 3 29 6 2" xfId="35972"/>
    <cellStyle name="Normal 2 2 3 29 7" xfId="5889"/>
    <cellStyle name="Normal 2 2 3 29 7 2" xfId="35973"/>
    <cellStyle name="Normal 2 2 3 29 8" xfId="35974"/>
    <cellStyle name="Normal 2 2 3 3" xfId="5890"/>
    <cellStyle name="Normal 2 2 3 3 2" xfId="5891"/>
    <cellStyle name="Normal 2 2 3 3 2 2" xfId="5892"/>
    <cellStyle name="Normal 2 2 3 3 2 2 2" xfId="5893"/>
    <cellStyle name="Normal 2 2 3 3 2 2 2 2" xfId="35975"/>
    <cellStyle name="Normal 2 2 3 3 2 2 3" xfId="35976"/>
    <cellStyle name="Normal 2 2 3 3 2 3" xfId="5894"/>
    <cellStyle name="Normal 2 2 3 3 2 3 2" xfId="35977"/>
    <cellStyle name="Normal 2 2 3 3 2 4" xfId="35978"/>
    <cellStyle name="Normal 2 2 3 3 3" xfId="5895"/>
    <cellStyle name="Normal 2 2 3 3 3 2" xfId="5896"/>
    <cellStyle name="Normal 2 2 3 3 3 2 2" xfId="5897"/>
    <cellStyle name="Normal 2 2 3 3 3 2 2 2" xfId="35979"/>
    <cellStyle name="Normal 2 2 3 3 3 2 3" xfId="35980"/>
    <cellStyle name="Normal 2 2 3 3 3 3" xfId="5898"/>
    <cellStyle name="Normal 2 2 3 3 3 3 2" xfId="35981"/>
    <cellStyle name="Normal 2 2 3 3 3 4" xfId="35982"/>
    <cellStyle name="Normal 2 2 3 3 4" xfId="5899"/>
    <cellStyle name="Normal 2 2 3 3 4 2" xfId="5900"/>
    <cellStyle name="Normal 2 2 3 3 4 2 2" xfId="5901"/>
    <cellStyle name="Normal 2 2 3 3 4 2 2 2" xfId="35983"/>
    <cellStyle name="Normal 2 2 3 3 4 2 3" xfId="35984"/>
    <cellStyle name="Normal 2 2 3 3 4 3" xfId="5902"/>
    <cellStyle name="Normal 2 2 3 3 4 3 2" xfId="35985"/>
    <cellStyle name="Normal 2 2 3 3 4 4" xfId="35986"/>
    <cellStyle name="Normal 2 2 3 3 5" xfId="5903"/>
    <cellStyle name="Normal 2 2 3 3 5 2" xfId="5904"/>
    <cellStyle name="Normal 2 2 3 3 5 2 2" xfId="35987"/>
    <cellStyle name="Normal 2 2 3 3 5 3" xfId="35988"/>
    <cellStyle name="Normal 2 2 3 3 6" xfId="5905"/>
    <cellStyle name="Normal 2 2 3 3 6 2" xfId="35989"/>
    <cellStyle name="Normal 2 2 3 3 7" xfId="5906"/>
    <cellStyle name="Normal 2 2 3 3 7 2" xfId="35990"/>
    <cellStyle name="Normal 2 2 3 3 8" xfId="35991"/>
    <cellStyle name="Normal 2 2 3 30" xfId="5907"/>
    <cellStyle name="Normal 2 2 3 30 2" xfId="5908"/>
    <cellStyle name="Normal 2 2 3 30 2 2" xfId="5909"/>
    <cellStyle name="Normal 2 2 3 30 2 2 2" xfId="35992"/>
    <cellStyle name="Normal 2 2 3 30 2 3" xfId="35993"/>
    <cellStyle name="Normal 2 2 3 30 3" xfId="5910"/>
    <cellStyle name="Normal 2 2 3 30 3 2" xfId="35994"/>
    <cellStyle name="Normal 2 2 3 30 4" xfId="35995"/>
    <cellStyle name="Normal 2 2 3 31" xfId="5911"/>
    <cellStyle name="Normal 2 2 3 31 2" xfId="5912"/>
    <cellStyle name="Normal 2 2 3 31 2 2" xfId="5913"/>
    <cellStyle name="Normal 2 2 3 31 2 2 2" xfId="35996"/>
    <cellStyle name="Normal 2 2 3 31 2 3" xfId="35997"/>
    <cellStyle name="Normal 2 2 3 31 3" xfId="5914"/>
    <cellStyle name="Normal 2 2 3 31 3 2" xfId="35998"/>
    <cellStyle name="Normal 2 2 3 31 4" xfId="35999"/>
    <cellStyle name="Normal 2 2 3 32" xfId="5915"/>
    <cellStyle name="Normal 2 2 3 32 2" xfId="5916"/>
    <cellStyle name="Normal 2 2 3 32 2 2" xfId="5917"/>
    <cellStyle name="Normal 2 2 3 32 2 2 2" xfId="36000"/>
    <cellStyle name="Normal 2 2 3 32 2 3" xfId="36001"/>
    <cellStyle name="Normal 2 2 3 32 3" xfId="5918"/>
    <cellStyle name="Normal 2 2 3 32 3 2" xfId="36002"/>
    <cellStyle name="Normal 2 2 3 32 4" xfId="36003"/>
    <cellStyle name="Normal 2 2 3 33" xfId="5919"/>
    <cellStyle name="Normal 2 2 3 33 2" xfId="5920"/>
    <cellStyle name="Normal 2 2 3 33 2 2" xfId="36004"/>
    <cellStyle name="Normal 2 2 3 33 3" xfId="36005"/>
    <cellStyle name="Normal 2 2 3 34" xfId="5921"/>
    <cellStyle name="Normal 2 2 3 34 2" xfId="36006"/>
    <cellStyle name="Normal 2 2 3 35" xfId="5922"/>
    <cellStyle name="Normal 2 2 3 35 2" xfId="36007"/>
    <cellStyle name="Normal 2 2 3 36" xfId="36008"/>
    <cellStyle name="Normal 2 2 3 4" xfId="5923"/>
    <cellStyle name="Normal 2 2 3 4 2" xfId="5924"/>
    <cellStyle name="Normal 2 2 3 4 2 2" xfId="5925"/>
    <cellStyle name="Normal 2 2 3 4 2 2 2" xfId="5926"/>
    <cellStyle name="Normal 2 2 3 4 2 2 2 2" xfId="36009"/>
    <cellStyle name="Normal 2 2 3 4 2 2 3" xfId="36010"/>
    <cellStyle name="Normal 2 2 3 4 2 3" xfId="5927"/>
    <cellStyle name="Normal 2 2 3 4 2 3 2" xfId="36011"/>
    <cellStyle name="Normal 2 2 3 4 2 4" xfId="36012"/>
    <cellStyle name="Normal 2 2 3 4 3" xfId="5928"/>
    <cellStyle name="Normal 2 2 3 4 3 2" xfId="5929"/>
    <cellStyle name="Normal 2 2 3 4 3 2 2" xfId="5930"/>
    <cellStyle name="Normal 2 2 3 4 3 2 2 2" xfId="36013"/>
    <cellStyle name="Normal 2 2 3 4 3 2 3" xfId="36014"/>
    <cellStyle name="Normal 2 2 3 4 3 3" xfId="5931"/>
    <cellStyle name="Normal 2 2 3 4 3 3 2" xfId="36015"/>
    <cellStyle name="Normal 2 2 3 4 3 4" xfId="36016"/>
    <cellStyle name="Normal 2 2 3 4 4" xfId="5932"/>
    <cellStyle name="Normal 2 2 3 4 4 2" xfId="5933"/>
    <cellStyle name="Normal 2 2 3 4 4 2 2" xfId="5934"/>
    <cellStyle name="Normal 2 2 3 4 4 2 2 2" xfId="36017"/>
    <cellStyle name="Normal 2 2 3 4 4 2 3" xfId="36018"/>
    <cellStyle name="Normal 2 2 3 4 4 3" xfId="5935"/>
    <cellStyle name="Normal 2 2 3 4 4 3 2" xfId="36019"/>
    <cellStyle name="Normal 2 2 3 4 4 4" xfId="36020"/>
    <cellStyle name="Normal 2 2 3 4 5" xfId="5936"/>
    <cellStyle name="Normal 2 2 3 4 5 2" xfId="5937"/>
    <cellStyle name="Normal 2 2 3 4 5 2 2" xfId="36021"/>
    <cellStyle name="Normal 2 2 3 4 5 3" xfId="36022"/>
    <cellStyle name="Normal 2 2 3 4 6" xfId="5938"/>
    <cellStyle name="Normal 2 2 3 4 6 2" xfId="36023"/>
    <cellStyle name="Normal 2 2 3 4 7" xfId="5939"/>
    <cellStyle name="Normal 2 2 3 4 7 2" xfId="36024"/>
    <cellStyle name="Normal 2 2 3 4 8" xfId="36025"/>
    <cellStyle name="Normal 2 2 3 5" xfId="5940"/>
    <cellStyle name="Normal 2 2 3 5 2" xfId="5941"/>
    <cellStyle name="Normal 2 2 3 5 2 2" xfId="5942"/>
    <cellStyle name="Normal 2 2 3 5 2 2 2" xfId="5943"/>
    <cellStyle name="Normal 2 2 3 5 2 2 2 2" xfId="36026"/>
    <cellStyle name="Normal 2 2 3 5 2 2 3" xfId="36027"/>
    <cellStyle name="Normal 2 2 3 5 2 3" xfId="5944"/>
    <cellStyle name="Normal 2 2 3 5 2 3 2" xfId="36028"/>
    <cellStyle name="Normal 2 2 3 5 2 4" xfId="36029"/>
    <cellStyle name="Normal 2 2 3 5 3" xfId="5945"/>
    <cellStyle name="Normal 2 2 3 5 3 2" xfId="5946"/>
    <cellStyle name="Normal 2 2 3 5 3 2 2" xfId="5947"/>
    <cellStyle name="Normal 2 2 3 5 3 2 2 2" xfId="36030"/>
    <cellStyle name="Normal 2 2 3 5 3 2 3" xfId="36031"/>
    <cellStyle name="Normal 2 2 3 5 3 3" xfId="5948"/>
    <cellStyle name="Normal 2 2 3 5 3 3 2" xfId="36032"/>
    <cellStyle name="Normal 2 2 3 5 3 4" xfId="36033"/>
    <cellStyle name="Normal 2 2 3 5 4" xfId="5949"/>
    <cellStyle name="Normal 2 2 3 5 4 2" xfId="5950"/>
    <cellStyle name="Normal 2 2 3 5 4 2 2" xfId="5951"/>
    <cellStyle name="Normal 2 2 3 5 4 2 2 2" xfId="36034"/>
    <cellStyle name="Normal 2 2 3 5 4 2 3" xfId="36035"/>
    <cellStyle name="Normal 2 2 3 5 4 3" xfId="5952"/>
    <cellStyle name="Normal 2 2 3 5 4 3 2" xfId="36036"/>
    <cellStyle name="Normal 2 2 3 5 4 4" xfId="36037"/>
    <cellStyle name="Normal 2 2 3 5 5" xfId="5953"/>
    <cellStyle name="Normal 2 2 3 5 5 2" xfId="5954"/>
    <cellStyle name="Normal 2 2 3 5 5 2 2" xfId="36038"/>
    <cellStyle name="Normal 2 2 3 5 5 3" xfId="36039"/>
    <cellStyle name="Normal 2 2 3 5 6" xfId="5955"/>
    <cellStyle name="Normal 2 2 3 5 6 2" xfId="36040"/>
    <cellStyle name="Normal 2 2 3 5 7" xfId="5956"/>
    <cellStyle name="Normal 2 2 3 5 7 2" xfId="36041"/>
    <cellStyle name="Normal 2 2 3 5 8" xfId="36042"/>
    <cellStyle name="Normal 2 2 3 6" xfId="5957"/>
    <cellStyle name="Normal 2 2 3 6 2" xfId="5958"/>
    <cellStyle name="Normal 2 2 3 6 2 2" xfId="5959"/>
    <cellStyle name="Normal 2 2 3 6 2 2 2" xfId="5960"/>
    <cellStyle name="Normal 2 2 3 6 2 2 2 2" xfId="36043"/>
    <cellStyle name="Normal 2 2 3 6 2 2 3" xfId="36044"/>
    <cellStyle name="Normal 2 2 3 6 2 3" xfId="5961"/>
    <cellStyle name="Normal 2 2 3 6 2 3 2" xfId="36045"/>
    <cellStyle name="Normal 2 2 3 6 2 4" xfId="36046"/>
    <cellStyle name="Normal 2 2 3 6 3" xfId="5962"/>
    <cellStyle name="Normal 2 2 3 6 3 2" xfId="5963"/>
    <cellStyle name="Normal 2 2 3 6 3 2 2" xfId="5964"/>
    <cellStyle name="Normal 2 2 3 6 3 2 2 2" xfId="36047"/>
    <cellStyle name="Normal 2 2 3 6 3 2 3" xfId="36048"/>
    <cellStyle name="Normal 2 2 3 6 3 3" xfId="5965"/>
    <cellStyle name="Normal 2 2 3 6 3 3 2" xfId="36049"/>
    <cellStyle name="Normal 2 2 3 6 3 4" xfId="36050"/>
    <cellStyle name="Normal 2 2 3 6 4" xfId="5966"/>
    <cellStyle name="Normal 2 2 3 6 4 2" xfId="5967"/>
    <cellStyle name="Normal 2 2 3 6 4 2 2" xfId="5968"/>
    <cellStyle name="Normal 2 2 3 6 4 2 2 2" xfId="36051"/>
    <cellStyle name="Normal 2 2 3 6 4 2 3" xfId="36052"/>
    <cellStyle name="Normal 2 2 3 6 4 3" xfId="5969"/>
    <cellStyle name="Normal 2 2 3 6 4 3 2" xfId="36053"/>
    <cellStyle name="Normal 2 2 3 6 4 4" xfId="36054"/>
    <cellStyle name="Normal 2 2 3 6 5" xfId="5970"/>
    <cellStyle name="Normal 2 2 3 6 5 2" xfId="5971"/>
    <cellStyle name="Normal 2 2 3 6 5 2 2" xfId="36055"/>
    <cellStyle name="Normal 2 2 3 6 5 3" xfId="36056"/>
    <cellStyle name="Normal 2 2 3 6 6" xfId="5972"/>
    <cellStyle name="Normal 2 2 3 6 6 2" xfId="36057"/>
    <cellStyle name="Normal 2 2 3 6 7" xfId="5973"/>
    <cellStyle name="Normal 2 2 3 6 7 2" xfId="36058"/>
    <cellStyle name="Normal 2 2 3 6 8" xfId="36059"/>
    <cellStyle name="Normal 2 2 3 7" xfId="5974"/>
    <cellStyle name="Normal 2 2 3 7 2" xfId="5975"/>
    <cellStyle name="Normal 2 2 3 7 2 2" xfId="5976"/>
    <cellStyle name="Normal 2 2 3 7 2 2 2" xfId="5977"/>
    <cellStyle name="Normal 2 2 3 7 2 2 2 2" xfId="36060"/>
    <cellStyle name="Normal 2 2 3 7 2 2 3" xfId="36061"/>
    <cellStyle name="Normal 2 2 3 7 2 3" xfId="5978"/>
    <cellStyle name="Normal 2 2 3 7 2 3 2" xfId="36062"/>
    <cellStyle name="Normal 2 2 3 7 2 4" xfId="36063"/>
    <cellStyle name="Normal 2 2 3 7 3" xfId="5979"/>
    <cellStyle name="Normal 2 2 3 7 3 2" xfId="5980"/>
    <cellStyle name="Normal 2 2 3 7 3 2 2" xfId="5981"/>
    <cellStyle name="Normal 2 2 3 7 3 2 2 2" xfId="36064"/>
    <cellStyle name="Normal 2 2 3 7 3 2 3" xfId="36065"/>
    <cellStyle name="Normal 2 2 3 7 3 3" xfId="5982"/>
    <cellStyle name="Normal 2 2 3 7 3 3 2" xfId="36066"/>
    <cellStyle name="Normal 2 2 3 7 3 4" xfId="36067"/>
    <cellStyle name="Normal 2 2 3 7 4" xfId="5983"/>
    <cellStyle name="Normal 2 2 3 7 4 2" xfId="5984"/>
    <cellStyle name="Normal 2 2 3 7 4 2 2" xfId="5985"/>
    <cellStyle name="Normal 2 2 3 7 4 2 2 2" xfId="36068"/>
    <cellStyle name="Normal 2 2 3 7 4 2 3" xfId="36069"/>
    <cellStyle name="Normal 2 2 3 7 4 3" xfId="5986"/>
    <cellStyle name="Normal 2 2 3 7 4 3 2" xfId="36070"/>
    <cellStyle name="Normal 2 2 3 7 4 4" xfId="36071"/>
    <cellStyle name="Normal 2 2 3 7 5" xfId="5987"/>
    <cellStyle name="Normal 2 2 3 7 5 2" xfId="5988"/>
    <cellStyle name="Normal 2 2 3 7 5 2 2" xfId="36072"/>
    <cellStyle name="Normal 2 2 3 7 5 3" xfId="36073"/>
    <cellStyle name="Normal 2 2 3 7 6" xfId="5989"/>
    <cellStyle name="Normal 2 2 3 7 6 2" xfId="36074"/>
    <cellStyle name="Normal 2 2 3 7 7" xfId="5990"/>
    <cellStyle name="Normal 2 2 3 7 7 2" xfId="36075"/>
    <cellStyle name="Normal 2 2 3 7 8" xfId="36076"/>
    <cellStyle name="Normal 2 2 3 8" xfId="5991"/>
    <cellStyle name="Normal 2 2 3 8 2" xfId="5992"/>
    <cellStyle name="Normal 2 2 3 8 2 2" xfId="5993"/>
    <cellStyle name="Normal 2 2 3 8 2 2 2" xfId="5994"/>
    <cellStyle name="Normal 2 2 3 8 2 2 2 2" xfId="36077"/>
    <cellStyle name="Normal 2 2 3 8 2 2 3" xfId="36078"/>
    <cellStyle name="Normal 2 2 3 8 2 3" xfId="5995"/>
    <cellStyle name="Normal 2 2 3 8 2 3 2" xfId="36079"/>
    <cellStyle name="Normal 2 2 3 8 2 4" xfId="36080"/>
    <cellStyle name="Normal 2 2 3 8 3" xfId="5996"/>
    <cellStyle name="Normal 2 2 3 8 3 2" xfId="5997"/>
    <cellStyle name="Normal 2 2 3 8 3 2 2" xfId="5998"/>
    <cellStyle name="Normal 2 2 3 8 3 2 2 2" xfId="36081"/>
    <cellStyle name="Normal 2 2 3 8 3 2 3" xfId="36082"/>
    <cellStyle name="Normal 2 2 3 8 3 3" xfId="5999"/>
    <cellStyle name="Normal 2 2 3 8 3 3 2" xfId="36083"/>
    <cellStyle name="Normal 2 2 3 8 3 4" xfId="36084"/>
    <cellStyle name="Normal 2 2 3 8 4" xfId="6000"/>
    <cellStyle name="Normal 2 2 3 8 4 2" xfId="6001"/>
    <cellStyle name="Normal 2 2 3 8 4 2 2" xfId="6002"/>
    <cellStyle name="Normal 2 2 3 8 4 2 2 2" xfId="36085"/>
    <cellStyle name="Normal 2 2 3 8 4 2 3" xfId="36086"/>
    <cellStyle name="Normal 2 2 3 8 4 3" xfId="6003"/>
    <cellStyle name="Normal 2 2 3 8 4 3 2" xfId="36087"/>
    <cellStyle name="Normal 2 2 3 8 4 4" xfId="36088"/>
    <cellStyle name="Normal 2 2 3 8 5" xfId="6004"/>
    <cellStyle name="Normal 2 2 3 8 5 2" xfId="6005"/>
    <cellStyle name="Normal 2 2 3 8 5 2 2" xfId="36089"/>
    <cellStyle name="Normal 2 2 3 8 5 3" xfId="36090"/>
    <cellStyle name="Normal 2 2 3 8 6" xfId="6006"/>
    <cellStyle name="Normal 2 2 3 8 6 2" xfId="36091"/>
    <cellStyle name="Normal 2 2 3 8 7" xfId="6007"/>
    <cellStyle name="Normal 2 2 3 8 7 2" xfId="36092"/>
    <cellStyle name="Normal 2 2 3 8 8" xfId="36093"/>
    <cellStyle name="Normal 2 2 3 9" xfId="6008"/>
    <cellStyle name="Normal 2 2 3 9 2" xfId="6009"/>
    <cellStyle name="Normal 2 2 3 9 2 2" xfId="6010"/>
    <cellStyle name="Normal 2 2 3 9 2 2 2" xfId="6011"/>
    <cellStyle name="Normal 2 2 3 9 2 2 2 2" xfId="36094"/>
    <cellStyle name="Normal 2 2 3 9 2 2 3" xfId="36095"/>
    <cellStyle name="Normal 2 2 3 9 2 3" xfId="6012"/>
    <cellStyle name="Normal 2 2 3 9 2 3 2" xfId="36096"/>
    <cellStyle name="Normal 2 2 3 9 2 4" xfId="36097"/>
    <cellStyle name="Normal 2 2 3 9 3" xfId="6013"/>
    <cellStyle name="Normal 2 2 3 9 3 2" xfId="6014"/>
    <cellStyle name="Normal 2 2 3 9 3 2 2" xfId="6015"/>
    <cellStyle name="Normal 2 2 3 9 3 2 2 2" xfId="36098"/>
    <cellStyle name="Normal 2 2 3 9 3 2 3" xfId="36099"/>
    <cellStyle name="Normal 2 2 3 9 3 3" xfId="6016"/>
    <cellStyle name="Normal 2 2 3 9 3 3 2" xfId="36100"/>
    <cellStyle name="Normal 2 2 3 9 3 4" xfId="36101"/>
    <cellStyle name="Normal 2 2 3 9 4" xfId="6017"/>
    <cellStyle name="Normal 2 2 3 9 4 2" xfId="6018"/>
    <cellStyle name="Normal 2 2 3 9 4 2 2" xfId="6019"/>
    <cellStyle name="Normal 2 2 3 9 4 2 2 2" xfId="36102"/>
    <cellStyle name="Normal 2 2 3 9 4 2 3" xfId="36103"/>
    <cellStyle name="Normal 2 2 3 9 4 3" xfId="6020"/>
    <cellStyle name="Normal 2 2 3 9 4 3 2" xfId="36104"/>
    <cellStyle name="Normal 2 2 3 9 4 4" xfId="36105"/>
    <cellStyle name="Normal 2 2 3 9 5" xfId="6021"/>
    <cellStyle name="Normal 2 2 3 9 5 2" xfId="6022"/>
    <cellStyle name="Normal 2 2 3 9 5 2 2" xfId="36106"/>
    <cellStyle name="Normal 2 2 3 9 5 3" xfId="36107"/>
    <cellStyle name="Normal 2 2 3 9 6" xfId="6023"/>
    <cellStyle name="Normal 2 2 3 9 6 2" xfId="36108"/>
    <cellStyle name="Normal 2 2 3 9 7" xfId="6024"/>
    <cellStyle name="Normal 2 2 3 9 7 2" xfId="36109"/>
    <cellStyle name="Normal 2 2 3 9 8" xfId="36110"/>
    <cellStyle name="Normal 2 2 30" xfId="6025"/>
    <cellStyle name="Normal 2 2 30 2" xfId="6026"/>
    <cellStyle name="Normal 2 2 30 2 2" xfId="6027"/>
    <cellStyle name="Normal 2 2 30 2 2 2" xfId="6028"/>
    <cellStyle name="Normal 2 2 30 2 2 2 2" xfId="36111"/>
    <cellStyle name="Normal 2 2 30 2 2 3" xfId="36112"/>
    <cellStyle name="Normal 2 2 30 2 3" xfId="6029"/>
    <cellStyle name="Normal 2 2 30 2 3 2" xfId="36113"/>
    <cellStyle name="Normal 2 2 30 2 4" xfId="36114"/>
    <cellStyle name="Normal 2 2 30 3" xfId="6030"/>
    <cellStyle name="Normal 2 2 30 3 2" xfId="6031"/>
    <cellStyle name="Normal 2 2 30 3 2 2" xfId="6032"/>
    <cellStyle name="Normal 2 2 30 3 2 2 2" xfId="36115"/>
    <cellStyle name="Normal 2 2 30 3 2 3" xfId="36116"/>
    <cellStyle name="Normal 2 2 30 3 3" xfId="6033"/>
    <cellStyle name="Normal 2 2 30 3 3 2" xfId="36117"/>
    <cellStyle name="Normal 2 2 30 3 4" xfId="36118"/>
    <cellStyle name="Normal 2 2 30 4" xfId="6034"/>
    <cellStyle name="Normal 2 2 30 4 2" xfId="6035"/>
    <cellStyle name="Normal 2 2 30 4 2 2" xfId="6036"/>
    <cellStyle name="Normal 2 2 30 4 2 2 2" xfId="36119"/>
    <cellStyle name="Normal 2 2 30 4 2 3" xfId="36120"/>
    <cellStyle name="Normal 2 2 30 4 3" xfId="6037"/>
    <cellStyle name="Normal 2 2 30 4 3 2" xfId="36121"/>
    <cellStyle name="Normal 2 2 30 4 4" xfId="36122"/>
    <cellStyle name="Normal 2 2 30 5" xfId="6038"/>
    <cellStyle name="Normal 2 2 30 5 2" xfId="6039"/>
    <cellStyle name="Normal 2 2 30 5 2 2" xfId="36123"/>
    <cellStyle name="Normal 2 2 30 5 3" xfId="36124"/>
    <cellStyle name="Normal 2 2 30 6" xfId="6040"/>
    <cellStyle name="Normal 2 2 30 6 2" xfId="36125"/>
    <cellStyle name="Normal 2 2 30 7" xfId="6041"/>
    <cellStyle name="Normal 2 2 30 7 2" xfId="36126"/>
    <cellStyle name="Normal 2 2 30 8" xfId="36127"/>
    <cellStyle name="Normal 2 2 31" xfId="6042"/>
    <cellStyle name="Normal 2 2 31 2" xfId="6043"/>
    <cellStyle name="Normal 2 2 31 2 2" xfId="6044"/>
    <cellStyle name="Normal 2 2 31 2 2 2" xfId="6045"/>
    <cellStyle name="Normal 2 2 31 2 2 2 2" xfId="36128"/>
    <cellStyle name="Normal 2 2 31 2 2 3" xfId="36129"/>
    <cellStyle name="Normal 2 2 31 2 3" xfId="6046"/>
    <cellStyle name="Normal 2 2 31 2 3 2" xfId="36130"/>
    <cellStyle name="Normal 2 2 31 2 4" xfId="36131"/>
    <cellStyle name="Normal 2 2 31 3" xfId="6047"/>
    <cellStyle name="Normal 2 2 31 3 2" xfId="6048"/>
    <cellStyle name="Normal 2 2 31 3 2 2" xfId="6049"/>
    <cellStyle name="Normal 2 2 31 3 2 2 2" xfId="36132"/>
    <cellStyle name="Normal 2 2 31 3 2 3" xfId="36133"/>
    <cellStyle name="Normal 2 2 31 3 3" xfId="6050"/>
    <cellStyle name="Normal 2 2 31 3 3 2" xfId="36134"/>
    <cellStyle name="Normal 2 2 31 3 4" xfId="36135"/>
    <cellStyle name="Normal 2 2 31 4" xfId="6051"/>
    <cellStyle name="Normal 2 2 31 4 2" xfId="6052"/>
    <cellStyle name="Normal 2 2 31 4 2 2" xfId="6053"/>
    <cellStyle name="Normal 2 2 31 4 2 2 2" xfId="36136"/>
    <cellStyle name="Normal 2 2 31 4 2 3" xfId="36137"/>
    <cellStyle name="Normal 2 2 31 4 3" xfId="6054"/>
    <cellStyle name="Normal 2 2 31 4 3 2" xfId="36138"/>
    <cellStyle name="Normal 2 2 31 4 4" xfId="36139"/>
    <cellStyle name="Normal 2 2 31 5" xfId="6055"/>
    <cellStyle name="Normal 2 2 31 5 2" xfId="6056"/>
    <cellStyle name="Normal 2 2 31 5 2 2" xfId="36140"/>
    <cellStyle name="Normal 2 2 31 5 3" xfId="36141"/>
    <cellStyle name="Normal 2 2 31 6" xfId="6057"/>
    <cellStyle name="Normal 2 2 31 6 2" xfId="36142"/>
    <cellStyle name="Normal 2 2 31 7" xfId="6058"/>
    <cellStyle name="Normal 2 2 31 7 2" xfId="36143"/>
    <cellStyle name="Normal 2 2 31 8" xfId="36144"/>
    <cellStyle name="Normal 2 2 32" xfId="6059"/>
    <cellStyle name="Normal 2 2 32 2" xfId="6060"/>
    <cellStyle name="Normal 2 2 32 2 2" xfId="6061"/>
    <cellStyle name="Normal 2 2 32 2 2 2" xfId="6062"/>
    <cellStyle name="Normal 2 2 32 2 2 2 2" xfId="36145"/>
    <cellStyle name="Normal 2 2 32 2 2 3" xfId="36146"/>
    <cellStyle name="Normal 2 2 32 2 3" xfId="6063"/>
    <cellStyle name="Normal 2 2 32 2 3 2" xfId="36147"/>
    <cellStyle name="Normal 2 2 32 2 4" xfId="36148"/>
    <cellStyle name="Normal 2 2 32 3" xfId="6064"/>
    <cellStyle name="Normal 2 2 32 3 2" xfId="6065"/>
    <cellStyle name="Normal 2 2 32 3 2 2" xfId="6066"/>
    <cellStyle name="Normal 2 2 32 3 2 2 2" xfId="36149"/>
    <cellStyle name="Normal 2 2 32 3 2 3" xfId="36150"/>
    <cellStyle name="Normal 2 2 32 3 3" xfId="6067"/>
    <cellStyle name="Normal 2 2 32 3 3 2" xfId="36151"/>
    <cellStyle name="Normal 2 2 32 3 4" xfId="36152"/>
    <cellStyle name="Normal 2 2 32 4" xfId="6068"/>
    <cellStyle name="Normal 2 2 32 4 2" xfId="6069"/>
    <cellStyle name="Normal 2 2 32 4 2 2" xfId="6070"/>
    <cellStyle name="Normal 2 2 32 4 2 2 2" xfId="36153"/>
    <cellStyle name="Normal 2 2 32 4 2 3" xfId="36154"/>
    <cellStyle name="Normal 2 2 32 4 3" xfId="6071"/>
    <cellStyle name="Normal 2 2 32 4 3 2" xfId="36155"/>
    <cellStyle name="Normal 2 2 32 4 4" xfId="36156"/>
    <cellStyle name="Normal 2 2 32 5" xfId="6072"/>
    <cellStyle name="Normal 2 2 32 5 2" xfId="6073"/>
    <cellStyle name="Normal 2 2 32 5 2 2" xfId="36157"/>
    <cellStyle name="Normal 2 2 32 5 3" xfId="36158"/>
    <cellStyle name="Normal 2 2 32 6" xfId="6074"/>
    <cellStyle name="Normal 2 2 32 6 2" xfId="36159"/>
    <cellStyle name="Normal 2 2 32 7" xfId="6075"/>
    <cellStyle name="Normal 2 2 32 7 2" xfId="36160"/>
    <cellStyle name="Normal 2 2 32 8" xfId="36161"/>
    <cellStyle name="Normal 2 2 33" xfId="6076"/>
    <cellStyle name="Normal 2 2 33 2" xfId="6077"/>
    <cellStyle name="Normal 2 2 33 2 2" xfId="6078"/>
    <cellStyle name="Normal 2 2 33 2 2 2" xfId="6079"/>
    <cellStyle name="Normal 2 2 33 2 2 2 2" xfId="36162"/>
    <cellStyle name="Normal 2 2 33 2 2 3" xfId="36163"/>
    <cellStyle name="Normal 2 2 33 2 3" xfId="6080"/>
    <cellStyle name="Normal 2 2 33 2 3 2" xfId="36164"/>
    <cellStyle name="Normal 2 2 33 2 4" xfId="36165"/>
    <cellStyle name="Normal 2 2 33 3" xfId="6081"/>
    <cellStyle name="Normal 2 2 33 3 2" xfId="6082"/>
    <cellStyle name="Normal 2 2 33 3 2 2" xfId="6083"/>
    <cellStyle name="Normal 2 2 33 3 2 2 2" xfId="36166"/>
    <cellStyle name="Normal 2 2 33 3 2 3" xfId="36167"/>
    <cellStyle name="Normal 2 2 33 3 3" xfId="6084"/>
    <cellStyle name="Normal 2 2 33 3 3 2" xfId="36168"/>
    <cellStyle name="Normal 2 2 33 3 4" xfId="36169"/>
    <cellStyle name="Normal 2 2 33 4" xfId="6085"/>
    <cellStyle name="Normal 2 2 33 4 2" xfId="6086"/>
    <cellStyle name="Normal 2 2 33 4 2 2" xfId="6087"/>
    <cellStyle name="Normal 2 2 33 4 2 2 2" xfId="36170"/>
    <cellStyle name="Normal 2 2 33 4 2 3" xfId="36171"/>
    <cellStyle name="Normal 2 2 33 4 3" xfId="6088"/>
    <cellStyle name="Normal 2 2 33 4 3 2" xfId="36172"/>
    <cellStyle name="Normal 2 2 33 4 4" xfId="36173"/>
    <cellStyle name="Normal 2 2 33 5" xfId="6089"/>
    <cellStyle name="Normal 2 2 33 5 2" xfId="6090"/>
    <cellStyle name="Normal 2 2 33 5 2 2" xfId="36174"/>
    <cellStyle name="Normal 2 2 33 5 3" xfId="36175"/>
    <cellStyle name="Normal 2 2 33 6" xfId="6091"/>
    <cellStyle name="Normal 2 2 33 6 2" xfId="36176"/>
    <cellStyle name="Normal 2 2 33 7" xfId="6092"/>
    <cellStyle name="Normal 2 2 33 7 2" xfId="36177"/>
    <cellStyle name="Normal 2 2 33 8" xfId="36178"/>
    <cellStyle name="Normal 2 2 34" xfId="6093"/>
    <cellStyle name="Normal 2 2 34 2" xfId="6094"/>
    <cellStyle name="Normal 2 2 34 2 2" xfId="6095"/>
    <cellStyle name="Normal 2 2 34 2 2 2" xfId="6096"/>
    <cellStyle name="Normal 2 2 34 2 2 2 2" xfId="36179"/>
    <cellStyle name="Normal 2 2 34 2 2 3" xfId="36180"/>
    <cellStyle name="Normal 2 2 34 2 3" xfId="6097"/>
    <cellStyle name="Normal 2 2 34 2 3 2" xfId="36181"/>
    <cellStyle name="Normal 2 2 34 2 4" xfId="36182"/>
    <cellStyle name="Normal 2 2 34 3" xfId="6098"/>
    <cellStyle name="Normal 2 2 34 3 2" xfId="6099"/>
    <cellStyle name="Normal 2 2 34 3 2 2" xfId="6100"/>
    <cellStyle name="Normal 2 2 34 3 2 2 2" xfId="36183"/>
    <cellStyle name="Normal 2 2 34 3 2 3" xfId="36184"/>
    <cellStyle name="Normal 2 2 34 3 3" xfId="6101"/>
    <cellStyle name="Normal 2 2 34 3 3 2" xfId="36185"/>
    <cellStyle name="Normal 2 2 34 3 4" xfId="36186"/>
    <cellStyle name="Normal 2 2 34 4" xfId="6102"/>
    <cellStyle name="Normal 2 2 34 4 2" xfId="6103"/>
    <cellStyle name="Normal 2 2 34 4 2 2" xfId="6104"/>
    <cellStyle name="Normal 2 2 34 4 2 2 2" xfId="36187"/>
    <cellStyle name="Normal 2 2 34 4 2 3" xfId="36188"/>
    <cellStyle name="Normal 2 2 34 4 3" xfId="6105"/>
    <cellStyle name="Normal 2 2 34 4 3 2" xfId="36189"/>
    <cellStyle name="Normal 2 2 34 4 4" xfId="36190"/>
    <cellStyle name="Normal 2 2 34 5" xfId="6106"/>
    <cellStyle name="Normal 2 2 34 5 2" xfId="6107"/>
    <cellStyle name="Normal 2 2 34 5 2 2" xfId="36191"/>
    <cellStyle name="Normal 2 2 34 5 3" xfId="36192"/>
    <cellStyle name="Normal 2 2 34 6" xfId="6108"/>
    <cellStyle name="Normal 2 2 34 6 2" xfId="36193"/>
    <cellStyle name="Normal 2 2 34 7" xfId="6109"/>
    <cellStyle name="Normal 2 2 34 7 2" xfId="36194"/>
    <cellStyle name="Normal 2 2 34 8" xfId="36195"/>
    <cellStyle name="Normal 2 2 35" xfId="6110"/>
    <cellStyle name="Normal 2 2 35 2" xfId="6111"/>
    <cellStyle name="Normal 2 2 35 2 2" xfId="6112"/>
    <cellStyle name="Normal 2 2 35 2 2 2" xfId="6113"/>
    <cellStyle name="Normal 2 2 35 2 2 2 2" xfId="36196"/>
    <cellStyle name="Normal 2 2 35 2 2 3" xfId="36197"/>
    <cellStyle name="Normal 2 2 35 2 3" xfId="6114"/>
    <cellStyle name="Normal 2 2 35 2 3 2" xfId="36198"/>
    <cellStyle name="Normal 2 2 35 2 4" xfId="36199"/>
    <cellStyle name="Normal 2 2 35 3" xfId="6115"/>
    <cellStyle name="Normal 2 2 35 3 2" xfId="6116"/>
    <cellStyle name="Normal 2 2 35 3 2 2" xfId="6117"/>
    <cellStyle name="Normal 2 2 35 3 2 2 2" xfId="36200"/>
    <cellStyle name="Normal 2 2 35 3 2 3" xfId="36201"/>
    <cellStyle name="Normal 2 2 35 3 3" xfId="6118"/>
    <cellStyle name="Normal 2 2 35 3 3 2" xfId="36202"/>
    <cellStyle name="Normal 2 2 35 3 4" xfId="36203"/>
    <cellStyle name="Normal 2 2 35 4" xfId="6119"/>
    <cellStyle name="Normal 2 2 35 4 2" xfId="6120"/>
    <cellStyle name="Normal 2 2 35 4 2 2" xfId="6121"/>
    <cellStyle name="Normal 2 2 35 4 2 2 2" xfId="36204"/>
    <cellStyle name="Normal 2 2 35 4 2 3" xfId="36205"/>
    <cellStyle name="Normal 2 2 35 4 3" xfId="6122"/>
    <cellStyle name="Normal 2 2 35 4 3 2" xfId="36206"/>
    <cellStyle name="Normal 2 2 35 4 4" xfId="36207"/>
    <cellStyle name="Normal 2 2 35 5" xfId="6123"/>
    <cellStyle name="Normal 2 2 35 5 2" xfId="6124"/>
    <cellStyle name="Normal 2 2 35 5 2 2" xfId="36208"/>
    <cellStyle name="Normal 2 2 35 5 3" xfId="36209"/>
    <cellStyle name="Normal 2 2 35 6" xfId="6125"/>
    <cellStyle name="Normal 2 2 35 6 2" xfId="36210"/>
    <cellStyle name="Normal 2 2 35 7" xfId="6126"/>
    <cellStyle name="Normal 2 2 35 7 2" xfId="36211"/>
    <cellStyle name="Normal 2 2 35 8" xfId="36212"/>
    <cellStyle name="Normal 2 2 36" xfId="6127"/>
    <cellStyle name="Normal 2 2 36 2" xfId="6128"/>
    <cellStyle name="Normal 2 2 36 2 2" xfId="6129"/>
    <cellStyle name="Normal 2 2 36 2 2 2" xfId="36213"/>
    <cellStyle name="Normal 2 2 36 2 3" xfId="36214"/>
    <cellStyle name="Normal 2 2 36 3" xfId="6130"/>
    <cellStyle name="Normal 2 2 36 3 2" xfId="36215"/>
    <cellStyle name="Normal 2 2 36 4" xfId="36216"/>
    <cellStyle name="Normal 2 2 37" xfId="6131"/>
    <cellStyle name="Normal 2 2 37 2" xfId="6132"/>
    <cellStyle name="Normal 2 2 37 2 2" xfId="6133"/>
    <cellStyle name="Normal 2 2 37 2 2 2" xfId="36217"/>
    <cellStyle name="Normal 2 2 37 2 3" xfId="36218"/>
    <cellStyle name="Normal 2 2 37 3" xfId="6134"/>
    <cellStyle name="Normal 2 2 37 3 2" xfId="36219"/>
    <cellStyle name="Normal 2 2 37 4" xfId="36220"/>
    <cellStyle name="Normal 2 2 38" xfId="6135"/>
    <cellStyle name="Normal 2 2 38 2" xfId="6136"/>
    <cellStyle name="Normal 2 2 38 2 2" xfId="6137"/>
    <cellStyle name="Normal 2 2 38 2 2 2" xfId="36221"/>
    <cellStyle name="Normal 2 2 38 2 3" xfId="36222"/>
    <cellStyle name="Normal 2 2 38 3" xfId="6138"/>
    <cellStyle name="Normal 2 2 38 3 2" xfId="36223"/>
    <cellStyle name="Normal 2 2 38 4" xfId="36224"/>
    <cellStyle name="Normal 2 2 39" xfId="6139"/>
    <cellStyle name="Normal 2 2 39 2" xfId="6140"/>
    <cellStyle name="Normal 2 2 39 2 2" xfId="36225"/>
    <cellStyle name="Normal 2 2 39 3" xfId="36226"/>
    <cellStyle name="Normal 2 2 4" xfId="6141"/>
    <cellStyle name="Normal 2 2 4 10" xfId="6142"/>
    <cellStyle name="Normal 2 2 4 10 2" xfId="6143"/>
    <cellStyle name="Normal 2 2 4 10 2 2" xfId="6144"/>
    <cellStyle name="Normal 2 2 4 10 2 2 2" xfId="6145"/>
    <cellStyle name="Normal 2 2 4 10 2 2 2 2" xfId="36227"/>
    <cellStyle name="Normal 2 2 4 10 2 2 3" xfId="36228"/>
    <cellStyle name="Normal 2 2 4 10 2 3" xfId="6146"/>
    <cellStyle name="Normal 2 2 4 10 2 3 2" xfId="36229"/>
    <cellStyle name="Normal 2 2 4 10 2 4" xfId="36230"/>
    <cellStyle name="Normal 2 2 4 10 3" xfId="6147"/>
    <cellStyle name="Normal 2 2 4 10 3 2" xfId="6148"/>
    <cellStyle name="Normal 2 2 4 10 3 2 2" xfId="6149"/>
    <cellStyle name="Normal 2 2 4 10 3 2 2 2" xfId="36231"/>
    <cellStyle name="Normal 2 2 4 10 3 2 3" xfId="36232"/>
    <cellStyle name="Normal 2 2 4 10 3 3" xfId="6150"/>
    <cellStyle name="Normal 2 2 4 10 3 3 2" xfId="36233"/>
    <cellStyle name="Normal 2 2 4 10 3 4" xfId="36234"/>
    <cellStyle name="Normal 2 2 4 10 4" xfId="6151"/>
    <cellStyle name="Normal 2 2 4 10 4 2" xfId="6152"/>
    <cellStyle name="Normal 2 2 4 10 4 2 2" xfId="6153"/>
    <cellStyle name="Normal 2 2 4 10 4 2 2 2" xfId="36235"/>
    <cellStyle name="Normal 2 2 4 10 4 2 3" xfId="36236"/>
    <cellStyle name="Normal 2 2 4 10 4 3" xfId="6154"/>
    <cellStyle name="Normal 2 2 4 10 4 3 2" xfId="36237"/>
    <cellStyle name="Normal 2 2 4 10 4 4" xfId="36238"/>
    <cellStyle name="Normal 2 2 4 10 5" xfId="6155"/>
    <cellStyle name="Normal 2 2 4 10 5 2" xfId="6156"/>
    <cellStyle name="Normal 2 2 4 10 5 2 2" xfId="36239"/>
    <cellStyle name="Normal 2 2 4 10 5 3" xfId="36240"/>
    <cellStyle name="Normal 2 2 4 10 6" xfId="6157"/>
    <cellStyle name="Normal 2 2 4 10 6 2" xfId="36241"/>
    <cellStyle name="Normal 2 2 4 10 7" xfId="6158"/>
    <cellStyle name="Normal 2 2 4 10 7 2" xfId="36242"/>
    <cellStyle name="Normal 2 2 4 10 8" xfId="36243"/>
    <cellStyle name="Normal 2 2 4 11" xfId="6159"/>
    <cellStyle name="Normal 2 2 4 11 2" xfId="6160"/>
    <cellStyle name="Normal 2 2 4 11 2 2" xfId="6161"/>
    <cellStyle name="Normal 2 2 4 11 2 2 2" xfId="6162"/>
    <cellStyle name="Normal 2 2 4 11 2 2 2 2" xfId="36244"/>
    <cellStyle name="Normal 2 2 4 11 2 2 3" xfId="36245"/>
    <cellStyle name="Normal 2 2 4 11 2 3" xfId="6163"/>
    <cellStyle name="Normal 2 2 4 11 2 3 2" xfId="36246"/>
    <cellStyle name="Normal 2 2 4 11 2 4" xfId="36247"/>
    <cellStyle name="Normal 2 2 4 11 3" xfId="6164"/>
    <cellStyle name="Normal 2 2 4 11 3 2" xfId="6165"/>
    <cellStyle name="Normal 2 2 4 11 3 2 2" xfId="6166"/>
    <cellStyle name="Normal 2 2 4 11 3 2 2 2" xfId="36248"/>
    <cellStyle name="Normal 2 2 4 11 3 2 3" xfId="36249"/>
    <cellStyle name="Normal 2 2 4 11 3 3" xfId="6167"/>
    <cellStyle name="Normal 2 2 4 11 3 3 2" xfId="36250"/>
    <cellStyle name="Normal 2 2 4 11 3 4" xfId="36251"/>
    <cellStyle name="Normal 2 2 4 11 4" xfId="6168"/>
    <cellStyle name="Normal 2 2 4 11 4 2" xfId="6169"/>
    <cellStyle name="Normal 2 2 4 11 4 2 2" xfId="6170"/>
    <cellStyle name="Normal 2 2 4 11 4 2 2 2" xfId="36252"/>
    <cellStyle name="Normal 2 2 4 11 4 2 3" xfId="36253"/>
    <cellStyle name="Normal 2 2 4 11 4 3" xfId="6171"/>
    <cellStyle name="Normal 2 2 4 11 4 3 2" xfId="36254"/>
    <cellStyle name="Normal 2 2 4 11 4 4" xfId="36255"/>
    <cellStyle name="Normal 2 2 4 11 5" xfId="6172"/>
    <cellStyle name="Normal 2 2 4 11 5 2" xfId="6173"/>
    <cellStyle name="Normal 2 2 4 11 5 2 2" xfId="36256"/>
    <cellStyle name="Normal 2 2 4 11 5 3" xfId="36257"/>
    <cellStyle name="Normal 2 2 4 11 6" xfId="6174"/>
    <cellStyle name="Normal 2 2 4 11 6 2" xfId="36258"/>
    <cellStyle name="Normal 2 2 4 11 7" xfId="6175"/>
    <cellStyle name="Normal 2 2 4 11 7 2" xfId="36259"/>
    <cellStyle name="Normal 2 2 4 11 8" xfId="36260"/>
    <cellStyle name="Normal 2 2 4 12" xfId="6176"/>
    <cellStyle name="Normal 2 2 4 12 2" xfId="6177"/>
    <cellStyle name="Normal 2 2 4 12 2 2" xfId="6178"/>
    <cellStyle name="Normal 2 2 4 12 2 2 2" xfId="6179"/>
    <cellStyle name="Normal 2 2 4 12 2 2 2 2" xfId="36261"/>
    <cellStyle name="Normal 2 2 4 12 2 2 3" xfId="36262"/>
    <cellStyle name="Normal 2 2 4 12 2 3" xfId="6180"/>
    <cellStyle name="Normal 2 2 4 12 2 3 2" xfId="36263"/>
    <cellStyle name="Normal 2 2 4 12 2 4" xfId="36264"/>
    <cellStyle name="Normal 2 2 4 12 3" xfId="6181"/>
    <cellStyle name="Normal 2 2 4 12 3 2" xfId="6182"/>
    <cellStyle name="Normal 2 2 4 12 3 2 2" xfId="6183"/>
    <cellStyle name="Normal 2 2 4 12 3 2 2 2" xfId="36265"/>
    <cellStyle name="Normal 2 2 4 12 3 2 3" xfId="36266"/>
    <cellStyle name="Normal 2 2 4 12 3 3" xfId="6184"/>
    <cellStyle name="Normal 2 2 4 12 3 3 2" xfId="36267"/>
    <cellStyle name="Normal 2 2 4 12 3 4" xfId="36268"/>
    <cellStyle name="Normal 2 2 4 12 4" xfId="6185"/>
    <cellStyle name="Normal 2 2 4 12 4 2" xfId="6186"/>
    <cellStyle name="Normal 2 2 4 12 4 2 2" xfId="6187"/>
    <cellStyle name="Normal 2 2 4 12 4 2 2 2" xfId="36269"/>
    <cellStyle name="Normal 2 2 4 12 4 2 3" xfId="36270"/>
    <cellStyle name="Normal 2 2 4 12 4 3" xfId="6188"/>
    <cellStyle name="Normal 2 2 4 12 4 3 2" xfId="36271"/>
    <cellStyle name="Normal 2 2 4 12 4 4" xfId="36272"/>
    <cellStyle name="Normal 2 2 4 12 5" xfId="6189"/>
    <cellStyle name="Normal 2 2 4 12 5 2" xfId="6190"/>
    <cellStyle name="Normal 2 2 4 12 5 2 2" xfId="36273"/>
    <cellStyle name="Normal 2 2 4 12 5 3" xfId="36274"/>
    <cellStyle name="Normal 2 2 4 12 6" xfId="6191"/>
    <cellStyle name="Normal 2 2 4 12 6 2" xfId="36275"/>
    <cellStyle name="Normal 2 2 4 12 7" xfId="6192"/>
    <cellStyle name="Normal 2 2 4 12 7 2" xfId="36276"/>
    <cellStyle name="Normal 2 2 4 12 8" xfId="36277"/>
    <cellStyle name="Normal 2 2 4 13" xfId="6193"/>
    <cellStyle name="Normal 2 2 4 13 2" xfId="6194"/>
    <cellStyle name="Normal 2 2 4 13 2 2" xfId="6195"/>
    <cellStyle name="Normal 2 2 4 13 2 2 2" xfId="6196"/>
    <cellStyle name="Normal 2 2 4 13 2 2 2 2" xfId="36278"/>
    <cellStyle name="Normal 2 2 4 13 2 2 3" xfId="36279"/>
    <cellStyle name="Normal 2 2 4 13 2 3" xfId="6197"/>
    <cellStyle name="Normal 2 2 4 13 2 3 2" xfId="36280"/>
    <cellStyle name="Normal 2 2 4 13 2 4" xfId="36281"/>
    <cellStyle name="Normal 2 2 4 13 3" xfId="6198"/>
    <cellStyle name="Normal 2 2 4 13 3 2" xfId="6199"/>
    <cellStyle name="Normal 2 2 4 13 3 2 2" xfId="6200"/>
    <cellStyle name="Normal 2 2 4 13 3 2 2 2" xfId="36282"/>
    <cellStyle name="Normal 2 2 4 13 3 2 3" xfId="36283"/>
    <cellStyle name="Normal 2 2 4 13 3 3" xfId="6201"/>
    <cellStyle name="Normal 2 2 4 13 3 3 2" xfId="36284"/>
    <cellStyle name="Normal 2 2 4 13 3 4" xfId="36285"/>
    <cellStyle name="Normal 2 2 4 13 4" xfId="6202"/>
    <cellStyle name="Normal 2 2 4 13 4 2" xfId="6203"/>
    <cellStyle name="Normal 2 2 4 13 4 2 2" xfId="6204"/>
    <cellStyle name="Normal 2 2 4 13 4 2 2 2" xfId="36286"/>
    <cellStyle name="Normal 2 2 4 13 4 2 3" xfId="36287"/>
    <cellStyle name="Normal 2 2 4 13 4 3" xfId="6205"/>
    <cellStyle name="Normal 2 2 4 13 4 3 2" xfId="36288"/>
    <cellStyle name="Normal 2 2 4 13 4 4" xfId="36289"/>
    <cellStyle name="Normal 2 2 4 13 5" xfId="6206"/>
    <cellStyle name="Normal 2 2 4 13 5 2" xfId="6207"/>
    <cellStyle name="Normal 2 2 4 13 5 2 2" xfId="36290"/>
    <cellStyle name="Normal 2 2 4 13 5 3" xfId="36291"/>
    <cellStyle name="Normal 2 2 4 13 6" xfId="6208"/>
    <cellStyle name="Normal 2 2 4 13 6 2" xfId="36292"/>
    <cellStyle name="Normal 2 2 4 13 7" xfId="6209"/>
    <cellStyle name="Normal 2 2 4 13 7 2" xfId="36293"/>
    <cellStyle name="Normal 2 2 4 13 8" xfId="36294"/>
    <cellStyle name="Normal 2 2 4 14" xfId="6210"/>
    <cellStyle name="Normal 2 2 4 14 2" xfId="6211"/>
    <cellStyle name="Normal 2 2 4 14 2 2" xfId="6212"/>
    <cellStyle name="Normal 2 2 4 14 2 2 2" xfId="6213"/>
    <cellStyle name="Normal 2 2 4 14 2 2 2 2" xfId="36295"/>
    <cellStyle name="Normal 2 2 4 14 2 2 3" xfId="36296"/>
    <cellStyle name="Normal 2 2 4 14 2 3" xfId="6214"/>
    <cellStyle name="Normal 2 2 4 14 2 3 2" xfId="36297"/>
    <cellStyle name="Normal 2 2 4 14 2 4" xfId="36298"/>
    <cellStyle name="Normal 2 2 4 14 3" xfId="6215"/>
    <cellStyle name="Normal 2 2 4 14 3 2" xfId="6216"/>
    <cellStyle name="Normal 2 2 4 14 3 2 2" xfId="6217"/>
    <cellStyle name="Normal 2 2 4 14 3 2 2 2" xfId="36299"/>
    <cellStyle name="Normal 2 2 4 14 3 2 3" xfId="36300"/>
    <cellStyle name="Normal 2 2 4 14 3 3" xfId="6218"/>
    <cellStyle name="Normal 2 2 4 14 3 3 2" xfId="36301"/>
    <cellStyle name="Normal 2 2 4 14 3 4" xfId="36302"/>
    <cellStyle name="Normal 2 2 4 14 4" xfId="6219"/>
    <cellStyle name="Normal 2 2 4 14 4 2" xfId="6220"/>
    <cellStyle name="Normal 2 2 4 14 4 2 2" xfId="6221"/>
    <cellStyle name="Normal 2 2 4 14 4 2 2 2" xfId="36303"/>
    <cellStyle name="Normal 2 2 4 14 4 2 3" xfId="36304"/>
    <cellStyle name="Normal 2 2 4 14 4 3" xfId="6222"/>
    <cellStyle name="Normal 2 2 4 14 4 3 2" xfId="36305"/>
    <cellStyle name="Normal 2 2 4 14 4 4" xfId="36306"/>
    <cellStyle name="Normal 2 2 4 14 5" xfId="6223"/>
    <cellStyle name="Normal 2 2 4 14 5 2" xfId="6224"/>
    <cellStyle name="Normal 2 2 4 14 5 2 2" xfId="36307"/>
    <cellStyle name="Normal 2 2 4 14 5 3" xfId="36308"/>
    <cellStyle name="Normal 2 2 4 14 6" xfId="6225"/>
    <cellStyle name="Normal 2 2 4 14 6 2" xfId="36309"/>
    <cellStyle name="Normal 2 2 4 14 7" xfId="6226"/>
    <cellStyle name="Normal 2 2 4 14 7 2" xfId="36310"/>
    <cellStyle name="Normal 2 2 4 14 8" xfId="36311"/>
    <cellStyle name="Normal 2 2 4 15" xfId="6227"/>
    <cellStyle name="Normal 2 2 4 15 2" xfId="6228"/>
    <cellStyle name="Normal 2 2 4 15 2 2" xfId="6229"/>
    <cellStyle name="Normal 2 2 4 15 2 2 2" xfId="6230"/>
    <cellStyle name="Normal 2 2 4 15 2 2 2 2" xfId="36312"/>
    <cellStyle name="Normal 2 2 4 15 2 2 3" xfId="36313"/>
    <cellStyle name="Normal 2 2 4 15 2 3" xfId="6231"/>
    <cellStyle name="Normal 2 2 4 15 2 3 2" xfId="36314"/>
    <cellStyle name="Normal 2 2 4 15 2 4" xfId="36315"/>
    <cellStyle name="Normal 2 2 4 15 3" xfId="6232"/>
    <cellStyle name="Normal 2 2 4 15 3 2" xfId="6233"/>
    <cellStyle name="Normal 2 2 4 15 3 2 2" xfId="6234"/>
    <cellStyle name="Normal 2 2 4 15 3 2 2 2" xfId="36316"/>
    <cellStyle name="Normal 2 2 4 15 3 2 3" xfId="36317"/>
    <cellStyle name="Normal 2 2 4 15 3 3" xfId="6235"/>
    <cellStyle name="Normal 2 2 4 15 3 3 2" xfId="36318"/>
    <cellStyle name="Normal 2 2 4 15 3 4" xfId="36319"/>
    <cellStyle name="Normal 2 2 4 15 4" xfId="6236"/>
    <cellStyle name="Normal 2 2 4 15 4 2" xfId="6237"/>
    <cellStyle name="Normal 2 2 4 15 4 2 2" xfId="6238"/>
    <cellStyle name="Normal 2 2 4 15 4 2 2 2" xfId="36320"/>
    <cellStyle name="Normal 2 2 4 15 4 2 3" xfId="36321"/>
    <cellStyle name="Normal 2 2 4 15 4 3" xfId="6239"/>
    <cellStyle name="Normal 2 2 4 15 4 3 2" xfId="36322"/>
    <cellStyle name="Normal 2 2 4 15 4 4" xfId="36323"/>
    <cellStyle name="Normal 2 2 4 15 5" xfId="6240"/>
    <cellStyle name="Normal 2 2 4 15 5 2" xfId="6241"/>
    <cellStyle name="Normal 2 2 4 15 5 2 2" xfId="36324"/>
    <cellStyle name="Normal 2 2 4 15 5 3" xfId="36325"/>
    <cellStyle name="Normal 2 2 4 15 6" xfId="6242"/>
    <cellStyle name="Normal 2 2 4 15 6 2" xfId="36326"/>
    <cellStyle name="Normal 2 2 4 15 7" xfId="6243"/>
    <cellStyle name="Normal 2 2 4 15 7 2" xfId="36327"/>
    <cellStyle name="Normal 2 2 4 15 8" xfId="36328"/>
    <cellStyle name="Normal 2 2 4 16" xfId="6244"/>
    <cellStyle name="Normal 2 2 4 16 2" xfId="6245"/>
    <cellStyle name="Normal 2 2 4 16 2 2" xfId="6246"/>
    <cellStyle name="Normal 2 2 4 16 2 2 2" xfId="6247"/>
    <cellStyle name="Normal 2 2 4 16 2 2 2 2" xfId="36329"/>
    <cellStyle name="Normal 2 2 4 16 2 2 3" xfId="36330"/>
    <cellStyle name="Normal 2 2 4 16 2 3" xfId="6248"/>
    <cellStyle name="Normal 2 2 4 16 2 3 2" xfId="36331"/>
    <cellStyle name="Normal 2 2 4 16 2 4" xfId="36332"/>
    <cellStyle name="Normal 2 2 4 16 3" xfId="6249"/>
    <cellStyle name="Normal 2 2 4 16 3 2" xfId="6250"/>
    <cellStyle name="Normal 2 2 4 16 3 2 2" xfId="6251"/>
    <cellStyle name="Normal 2 2 4 16 3 2 2 2" xfId="36333"/>
    <cellStyle name="Normal 2 2 4 16 3 2 3" xfId="36334"/>
    <cellStyle name="Normal 2 2 4 16 3 3" xfId="6252"/>
    <cellStyle name="Normal 2 2 4 16 3 3 2" xfId="36335"/>
    <cellStyle name="Normal 2 2 4 16 3 4" xfId="36336"/>
    <cellStyle name="Normal 2 2 4 16 4" xfId="6253"/>
    <cellStyle name="Normal 2 2 4 16 4 2" xfId="6254"/>
    <cellStyle name="Normal 2 2 4 16 4 2 2" xfId="6255"/>
    <cellStyle name="Normal 2 2 4 16 4 2 2 2" xfId="36337"/>
    <cellStyle name="Normal 2 2 4 16 4 2 3" xfId="36338"/>
    <cellStyle name="Normal 2 2 4 16 4 3" xfId="6256"/>
    <cellStyle name="Normal 2 2 4 16 4 3 2" xfId="36339"/>
    <cellStyle name="Normal 2 2 4 16 4 4" xfId="36340"/>
    <cellStyle name="Normal 2 2 4 16 5" xfId="6257"/>
    <cellStyle name="Normal 2 2 4 16 5 2" xfId="6258"/>
    <cellStyle name="Normal 2 2 4 16 5 2 2" xfId="36341"/>
    <cellStyle name="Normal 2 2 4 16 5 3" xfId="36342"/>
    <cellStyle name="Normal 2 2 4 16 6" xfId="6259"/>
    <cellStyle name="Normal 2 2 4 16 6 2" xfId="36343"/>
    <cellStyle name="Normal 2 2 4 16 7" xfId="6260"/>
    <cellStyle name="Normal 2 2 4 16 7 2" xfId="36344"/>
    <cellStyle name="Normal 2 2 4 16 8" xfId="36345"/>
    <cellStyle name="Normal 2 2 4 17" xfId="6261"/>
    <cellStyle name="Normal 2 2 4 17 2" xfId="6262"/>
    <cellStyle name="Normal 2 2 4 17 2 2" xfId="6263"/>
    <cellStyle name="Normal 2 2 4 17 2 2 2" xfId="6264"/>
    <cellStyle name="Normal 2 2 4 17 2 2 2 2" xfId="36346"/>
    <cellStyle name="Normal 2 2 4 17 2 2 3" xfId="36347"/>
    <cellStyle name="Normal 2 2 4 17 2 3" xfId="6265"/>
    <cellStyle name="Normal 2 2 4 17 2 3 2" xfId="36348"/>
    <cellStyle name="Normal 2 2 4 17 2 4" xfId="36349"/>
    <cellStyle name="Normal 2 2 4 17 3" xfId="6266"/>
    <cellStyle name="Normal 2 2 4 17 3 2" xfId="6267"/>
    <cellStyle name="Normal 2 2 4 17 3 2 2" xfId="6268"/>
    <cellStyle name="Normal 2 2 4 17 3 2 2 2" xfId="36350"/>
    <cellStyle name="Normal 2 2 4 17 3 2 3" xfId="36351"/>
    <cellStyle name="Normal 2 2 4 17 3 3" xfId="6269"/>
    <cellStyle name="Normal 2 2 4 17 3 3 2" xfId="36352"/>
    <cellStyle name="Normal 2 2 4 17 3 4" xfId="36353"/>
    <cellStyle name="Normal 2 2 4 17 4" xfId="6270"/>
    <cellStyle name="Normal 2 2 4 17 4 2" xfId="6271"/>
    <cellStyle name="Normal 2 2 4 17 4 2 2" xfId="6272"/>
    <cellStyle name="Normal 2 2 4 17 4 2 2 2" xfId="36354"/>
    <cellStyle name="Normal 2 2 4 17 4 2 3" xfId="36355"/>
    <cellStyle name="Normal 2 2 4 17 4 3" xfId="6273"/>
    <cellStyle name="Normal 2 2 4 17 4 3 2" xfId="36356"/>
    <cellStyle name="Normal 2 2 4 17 4 4" xfId="36357"/>
    <cellStyle name="Normal 2 2 4 17 5" xfId="6274"/>
    <cellStyle name="Normal 2 2 4 17 5 2" xfId="6275"/>
    <cellStyle name="Normal 2 2 4 17 5 2 2" xfId="36358"/>
    <cellStyle name="Normal 2 2 4 17 5 3" xfId="36359"/>
    <cellStyle name="Normal 2 2 4 17 6" xfId="6276"/>
    <cellStyle name="Normal 2 2 4 17 6 2" xfId="36360"/>
    <cellStyle name="Normal 2 2 4 17 7" xfId="6277"/>
    <cellStyle name="Normal 2 2 4 17 7 2" xfId="36361"/>
    <cellStyle name="Normal 2 2 4 17 8" xfId="36362"/>
    <cellStyle name="Normal 2 2 4 18" xfId="6278"/>
    <cellStyle name="Normal 2 2 4 18 2" xfId="6279"/>
    <cellStyle name="Normal 2 2 4 18 2 2" xfId="6280"/>
    <cellStyle name="Normal 2 2 4 18 2 2 2" xfId="6281"/>
    <cellStyle name="Normal 2 2 4 18 2 2 2 2" xfId="36363"/>
    <cellStyle name="Normal 2 2 4 18 2 2 3" xfId="36364"/>
    <cellStyle name="Normal 2 2 4 18 2 3" xfId="6282"/>
    <cellStyle name="Normal 2 2 4 18 2 3 2" xfId="36365"/>
    <cellStyle name="Normal 2 2 4 18 2 4" xfId="36366"/>
    <cellStyle name="Normal 2 2 4 18 3" xfId="6283"/>
    <cellStyle name="Normal 2 2 4 18 3 2" xfId="6284"/>
    <cellStyle name="Normal 2 2 4 18 3 2 2" xfId="6285"/>
    <cellStyle name="Normal 2 2 4 18 3 2 2 2" xfId="36367"/>
    <cellStyle name="Normal 2 2 4 18 3 2 3" xfId="36368"/>
    <cellStyle name="Normal 2 2 4 18 3 3" xfId="6286"/>
    <cellStyle name="Normal 2 2 4 18 3 3 2" xfId="36369"/>
    <cellStyle name="Normal 2 2 4 18 3 4" xfId="36370"/>
    <cellStyle name="Normal 2 2 4 18 4" xfId="6287"/>
    <cellStyle name="Normal 2 2 4 18 4 2" xfId="6288"/>
    <cellStyle name="Normal 2 2 4 18 4 2 2" xfId="6289"/>
    <cellStyle name="Normal 2 2 4 18 4 2 2 2" xfId="36371"/>
    <cellStyle name="Normal 2 2 4 18 4 2 3" xfId="36372"/>
    <cellStyle name="Normal 2 2 4 18 4 3" xfId="6290"/>
    <cellStyle name="Normal 2 2 4 18 4 3 2" xfId="36373"/>
    <cellStyle name="Normal 2 2 4 18 4 4" xfId="36374"/>
    <cellStyle name="Normal 2 2 4 18 5" xfId="6291"/>
    <cellStyle name="Normal 2 2 4 18 5 2" xfId="6292"/>
    <cellStyle name="Normal 2 2 4 18 5 2 2" xfId="36375"/>
    <cellStyle name="Normal 2 2 4 18 5 3" xfId="36376"/>
    <cellStyle name="Normal 2 2 4 18 6" xfId="6293"/>
    <cellStyle name="Normal 2 2 4 18 6 2" xfId="36377"/>
    <cellStyle name="Normal 2 2 4 18 7" xfId="6294"/>
    <cellStyle name="Normal 2 2 4 18 7 2" xfId="36378"/>
    <cellStyle name="Normal 2 2 4 18 8" xfId="36379"/>
    <cellStyle name="Normal 2 2 4 19" xfId="6295"/>
    <cellStyle name="Normal 2 2 4 19 2" xfId="6296"/>
    <cellStyle name="Normal 2 2 4 19 2 2" xfId="6297"/>
    <cellStyle name="Normal 2 2 4 19 2 2 2" xfId="6298"/>
    <cellStyle name="Normal 2 2 4 19 2 2 2 2" xfId="36380"/>
    <cellStyle name="Normal 2 2 4 19 2 2 3" xfId="36381"/>
    <cellStyle name="Normal 2 2 4 19 2 3" xfId="6299"/>
    <cellStyle name="Normal 2 2 4 19 2 3 2" xfId="36382"/>
    <cellStyle name="Normal 2 2 4 19 2 4" xfId="36383"/>
    <cellStyle name="Normal 2 2 4 19 3" xfId="6300"/>
    <cellStyle name="Normal 2 2 4 19 3 2" xfId="6301"/>
    <cellStyle name="Normal 2 2 4 19 3 2 2" xfId="6302"/>
    <cellStyle name="Normal 2 2 4 19 3 2 2 2" xfId="36384"/>
    <cellStyle name="Normal 2 2 4 19 3 2 3" xfId="36385"/>
    <cellStyle name="Normal 2 2 4 19 3 3" xfId="6303"/>
    <cellStyle name="Normal 2 2 4 19 3 3 2" xfId="36386"/>
    <cellStyle name="Normal 2 2 4 19 3 4" xfId="36387"/>
    <cellStyle name="Normal 2 2 4 19 4" xfId="6304"/>
    <cellStyle name="Normal 2 2 4 19 4 2" xfId="6305"/>
    <cellStyle name="Normal 2 2 4 19 4 2 2" xfId="6306"/>
    <cellStyle name="Normal 2 2 4 19 4 2 2 2" xfId="36388"/>
    <cellStyle name="Normal 2 2 4 19 4 2 3" xfId="36389"/>
    <cellStyle name="Normal 2 2 4 19 4 3" xfId="6307"/>
    <cellStyle name="Normal 2 2 4 19 4 3 2" xfId="36390"/>
    <cellStyle name="Normal 2 2 4 19 4 4" xfId="36391"/>
    <cellStyle name="Normal 2 2 4 19 5" xfId="6308"/>
    <cellStyle name="Normal 2 2 4 19 5 2" xfId="6309"/>
    <cellStyle name="Normal 2 2 4 19 5 2 2" xfId="36392"/>
    <cellStyle name="Normal 2 2 4 19 5 3" xfId="36393"/>
    <cellStyle name="Normal 2 2 4 19 6" xfId="6310"/>
    <cellStyle name="Normal 2 2 4 19 6 2" xfId="36394"/>
    <cellStyle name="Normal 2 2 4 19 7" xfId="6311"/>
    <cellStyle name="Normal 2 2 4 19 7 2" xfId="36395"/>
    <cellStyle name="Normal 2 2 4 19 8" xfId="36396"/>
    <cellStyle name="Normal 2 2 4 2" xfId="6312"/>
    <cellStyle name="Normal 2 2 4 2 2" xfId="6313"/>
    <cellStyle name="Normal 2 2 4 2 2 2" xfId="6314"/>
    <cellStyle name="Normal 2 2 4 2 2 2 2" xfId="6315"/>
    <cellStyle name="Normal 2 2 4 2 2 2 2 2" xfId="36397"/>
    <cellStyle name="Normal 2 2 4 2 2 2 3" xfId="36398"/>
    <cellStyle name="Normal 2 2 4 2 2 3" xfId="6316"/>
    <cellStyle name="Normal 2 2 4 2 2 3 2" xfId="36399"/>
    <cellStyle name="Normal 2 2 4 2 2 4" xfId="36400"/>
    <cellStyle name="Normal 2 2 4 2 3" xfId="6317"/>
    <cellStyle name="Normal 2 2 4 2 3 2" xfId="6318"/>
    <cellStyle name="Normal 2 2 4 2 3 2 2" xfId="6319"/>
    <cellStyle name="Normal 2 2 4 2 3 2 2 2" xfId="36401"/>
    <cellStyle name="Normal 2 2 4 2 3 2 3" xfId="36402"/>
    <cellStyle name="Normal 2 2 4 2 3 3" xfId="6320"/>
    <cellStyle name="Normal 2 2 4 2 3 3 2" xfId="36403"/>
    <cellStyle name="Normal 2 2 4 2 3 4" xfId="36404"/>
    <cellStyle name="Normal 2 2 4 2 4" xfId="6321"/>
    <cellStyle name="Normal 2 2 4 2 4 2" xfId="6322"/>
    <cellStyle name="Normal 2 2 4 2 4 2 2" xfId="6323"/>
    <cellStyle name="Normal 2 2 4 2 4 2 2 2" xfId="36405"/>
    <cellStyle name="Normal 2 2 4 2 4 2 3" xfId="36406"/>
    <cellStyle name="Normal 2 2 4 2 4 3" xfId="6324"/>
    <cellStyle name="Normal 2 2 4 2 4 3 2" xfId="36407"/>
    <cellStyle name="Normal 2 2 4 2 4 4" xfId="36408"/>
    <cellStyle name="Normal 2 2 4 2 5" xfId="6325"/>
    <cellStyle name="Normal 2 2 4 2 5 2" xfId="6326"/>
    <cellStyle name="Normal 2 2 4 2 5 2 2" xfId="36409"/>
    <cellStyle name="Normal 2 2 4 2 5 3" xfId="36410"/>
    <cellStyle name="Normal 2 2 4 2 6" xfId="6327"/>
    <cellStyle name="Normal 2 2 4 2 6 2" xfId="36411"/>
    <cellStyle name="Normal 2 2 4 2 7" xfId="6328"/>
    <cellStyle name="Normal 2 2 4 2 7 2" xfId="36412"/>
    <cellStyle name="Normal 2 2 4 2 8" xfId="36413"/>
    <cellStyle name="Normal 2 2 4 20" xfId="6329"/>
    <cellStyle name="Normal 2 2 4 20 2" xfId="6330"/>
    <cellStyle name="Normal 2 2 4 20 2 2" xfId="6331"/>
    <cellStyle name="Normal 2 2 4 20 2 2 2" xfId="6332"/>
    <cellStyle name="Normal 2 2 4 20 2 2 2 2" xfId="36414"/>
    <cellStyle name="Normal 2 2 4 20 2 2 3" xfId="36415"/>
    <cellStyle name="Normal 2 2 4 20 2 3" xfId="6333"/>
    <cellStyle name="Normal 2 2 4 20 2 3 2" xfId="36416"/>
    <cellStyle name="Normal 2 2 4 20 2 4" xfId="36417"/>
    <cellStyle name="Normal 2 2 4 20 3" xfId="6334"/>
    <cellStyle name="Normal 2 2 4 20 3 2" xfId="6335"/>
    <cellStyle name="Normal 2 2 4 20 3 2 2" xfId="6336"/>
    <cellStyle name="Normal 2 2 4 20 3 2 2 2" xfId="36418"/>
    <cellStyle name="Normal 2 2 4 20 3 2 3" xfId="36419"/>
    <cellStyle name="Normal 2 2 4 20 3 3" xfId="6337"/>
    <cellStyle name="Normal 2 2 4 20 3 3 2" xfId="36420"/>
    <cellStyle name="Normal 2 2 4 20 3 4" xfId="36421"/>
    <cellStyle name="Normal 2 2 4 20 4" xfId="6338"/>
    <cellStyle name="Normal 2 2 4 20 4 2" xfId="6339"/>
    <cellStyle name="Normal 2 2 4 20 4 2 2" xfId="6340"/>
    <cellStyle name="Normal 2 2 4 20 4 2 2 2" xfId="36422"/>
    <cellStyle name="Normal 2 2 4 20 4 2 3" xfId="36423"/>
    <cellStyle name="Normal 2 2 4 20 4 3" xfId="6341"/>
    <cellStyle name="Normal 2 2 4 20 4 3 2" xfId="36424"/>
    <cellStyle name="Normal 2 2 4 20 4 4" xfId="36425"/>
    <cellStyle name="Normal 2 2 4 20 5" xfId="6342"/>
    <cellStyle name="Normal 2 2 4 20 5 2" xfId="6343"/>
    <cellStyle name="Normal 2 2 4 20 5 2 2" xfId="36426"/>
    <cellStyle name="Normal 2 2 4 20 5 3" xfId="36427"/>
    <cellStyle name="Normal 2 2 4 20 6" xfId="6344"/>
    <cellStyle name="Normal 2 2 4 20 6 2" xfId="36428"/>
    <cellStyle name="Normal 2 2 4 20 7" xfId="6345"/>
    <cellStyle name="Normal 2 2 4 20 7 2" xfId="36429"/>
    <cellStyle name="Normal 2 2 4 20 8" xfId="36430"/>
    <cellStyle name="Normal 2 2 4 21" xfId="6346"/>
    <cellStyle name="Normal 2 2 4 21 2" xfId="6347"/>
    <cellStyle name="Normal 2 2 4 21 2 2" xfId="6348"/>
    <cellStyle name="Normal 2 2 4 21 2 2 2" xfId="6349"/>
    <cellStyle name="Normal 2 2 4 21 2 2 2 2" xfId="36431"/>
    <cellStyle name="Normal 2 2 4 21 2 2 3" xfId="36432"/>
    <cellStyle name="Normal 2 2 4 21 2 3" xfId="6350"/>
    <cellStyle name="Normal 2 2 4 21 2 3 2" xfId="36433"/>
    <cellStyle name="Normal 2 2 4 21 2 4" xfId="36434"/>
    <cellStyle name="Normal 2 2 4 21 3" xfId="6351"/>
    <cellStyle name="Normal 2 2 4 21 3 2" xfId="6352"/>
    <cellStyle name="Normal 2 2 4 21 3 2 2" xfId="6353"/>
    <cellStyle name="Normal 2 2 4 21 3 2 2 2" xfId="36435"/>
    <cellStyle name="Normal 2 2 4 21 3 2 3" xfId="36436"/>
    <cellStyle name="Normal 2 2 4 21 3 3" xfId="6354"/>
    <cellStyle name="Normal 2 2 4 21 3 3 2" xfId="36437"/>
    <cellStyle name="Normal 2 2 4 21 3 4" xfId="36438"/>
    <cellStyle name="Normal 2 2 4 21 4" xfId="6355"/>
    <cellStyle name="Normal 2 2 4 21 4 2" xfId="6356"/>
    <cellStyle name="Normal 2 2 4 21 4 2 2" xfId="6357"/>
    <cellStyle name="Normal 2 2 4 21 4 2 2 2" xfId="36439"/>
    <cellStyle name="Normal 2 2 4 21 4 2 3" xfId="36440"/>
    <cellStyle name="Normal 2 2 4 21 4 3" xfId="6358"/>
    <cellStyle name="Normal 2 2 4 21 4 3 2" xfId="36441"/>
    <cellStyle name="Normal 2 2 4 21 4 4" xfId="36442"/>
    <cellStyle name="Normal 2 2 4 21 5" xfId="6359"/>
    <cellStyle name="Normal 2 2 4 21 5 2" xfId="6360"/>
    <cellStyle name="Normal 2 2 4 21 5 2 2" xfId="36443"/>
    <cellStyle name="Normal 2 2 4 21 5 3" xfId="36444"/>
    <cellStyle name="Normal 2 2 4 21 6" xfId="6361"/>
    <cellStyle name="Normal 2 2 4 21 6 2" xfId="36445"/>
    <cellStyle name="Normal 2 2 4 21 7" xfId="6362"/>
    <cellStyle name="Normal 2 2 4 21 7 2" xfId="36446"/>
    <cellStyle name="Normal 2 2 4 21 8" xfId="36447"/>
    <cellStyle name="Normal 2 2 4 22" xfId="6363"/>
    <cellStyle name="Normal 2 2 4 22 2" xfId="6364"/>
    <cellStyle name="Normal 2 2 4 22 2 2" xfId="6365"/>
    <cellStyle name="Normal 2 2 4 22 2 2 2" xfId="6366"/>
    <cellStyle name="Normal 2 2 4 22 2 2 2 2" xfId="36448"/>
    <cellStyle name="Normal 2 2 4 22 2 2 3" xfId="36449"/>
    <cellStyle name="Normal 2 2 4 22 2 3" xfId="6367"/>
    <cellStyle name="Normal 2 2 4 22 2 3 2" xfId="36450"/>
    <cellStyle name="Normal 2 2 4 22 2 4" xfId="36451"/>
    <cellStyle name="Normal 2 2 4 22 3" xfId="6368"/>
    <cellStyle name="Normal 2 2 4 22 3 2" xfId="6369"/>
    <cellStyle name="Normal 2 2 4 22 3 2 2" xfId="6370"/>
    <cellStyle name="Normal 2 2 4 22 3 2 2 2" xfId="36452"/>
    <cellStyle name="Normal 2 2 4 22 3 2 3" xfId="36453"/>
    <cellStyle name="Normal 2 2 4 22 3 3" xfId="6371"/>
    <cellStyle name="Normal 2 2 4 22 3 3 2" xfId="36454"/>
    <cellStyle name="Normal 2 2 4 22 3 4" xfId="36455"/>
    <cellStyle name="Normal 2 2 4 22 4" xfId="6372"/>
    <cellStyle name="Normal 2 2 4 22 4 2" xfId="6373"/>
    <cellStyle name="Normal 2 2 4 22 4 2 2" xfId="6374"/>
    <cellStyle name="Normal 2 2 4 22 4 2 2 2" xfId="36456"/>
    <cellStyle name="Normal 2 2 4 22 4 2 3" xfId="36457"/>
    <cellStyle name="Normal 2 2 4 22 4 3" xfId="6375"/>
    <cellStyle name="Normal 2 2 4 22 4 3 2" xfId="36458"/>
    <cellStyle name="Normal 2 2 4 22 4 4" xfId="36459"/>
    <cellStyle name="Normal 2 2 4 22 5" xfId="6376"/>
    <cellStyle name="Normal 2 2 4 22 5 2" xfId="6377"/>
    <cellStyle name="Normal 2 2 4 22 5 2 2" xfId="36460"/>
    <cellStyle name="Normal 2 2 4 22 5 3" xfId="36461"/>
    <cellStyle name="Normal 2 2 4 22 6" xfId="6378"/>
    <cellStyle name="Normal 2 2 4 22 6 2" xfId="36462"/>
    <cellStyle name="Normal 2 2 4 22 7" xfId="6379"/>
    <cellStyle name="Normal 2 2 4 22 7 2" xfId="36463"/>
    <cellStyle name="Normal 2 2 4 22 8" xfId="36464"/>
    <cellStyle name="Normal 2 2 4 23" xfId="6380"/>
    <cellStyle name="Normal 2 2 4 23 2" xfId="6381"/>
    <cellStyle name="Normal 2 2 4 23 2 2" xfId="6382"/>
    <cellStyle name="Normal 2 2 4 23 2 2 2" xfId="6383"/>
    <cellStyle name="Normal 2 2 4 23 2 2 2 2" xfId="36465"/>
    <cellStyle name="Normal 2 2 4 23 2 2 3" xfId="36466"/>
    <cellStyle name="Normal 2 2 4 23 2 3" xfId="6384"/>
    <cellStyle name="Normal 2 2 4 23 2 3 2" xfId="36467"/>
    <cellStyle name="Normal 2 2 4 23 2 4" xfId="36468"/>
    <cellStyle name="Normal 2 2 4 23 3" xfId="6385"/>
    <cellStyle name="Normal 2 2 4 23 3 2" xfId="6386"/>
    <cellStyle name="Normal 2 2 4 23 3 2 2" xfId="6387"/>
    <cellStyle name="Normal 2 2 4 23 3 2 2 2" xfId="36469"/>
    <cellStyle name="Normal 2 2 4 23 3 2 3" xfId="36470"/>
    <cellStyle name="Normal 2 2 4 23 3 3" xfId="6388"/>
    <cellStyle name="Normal 2 2 4 23 3 3 2" xfId="36471"/>
    <cellStyle name="Normal 2 2 4 23 3 4" xfId="36472"/>
    <cellStyle name="Normal 2 2 4 23 4" xfId="6389"/>
    <cellStyle name="Normal 2 2 4 23 4 2" xfId="6390"/>
    <cellStyle name="Normal 2 2 4 23 4 2 2" xfId="6391"/>
    <cellStyle name="Normal 2 2 4 23 4 2 2 2" xfId="36473"/>
    <cellStyle name="Normal 2 2 4 23 4 2 3" xfId="36474"/>
    <cellStyle name="Normal 2 2 4 23 4 3" xfId="6392"/>
    <cellStyle name="Normal 2 2 4 23 4 3 2" xfId="36475"/>
    <cellStyle name="Normal 2 2 4 23 4 4" xfId="36476"/>
    <cellStyle name="Normal 2 2 4 23 5" xfId="6393"/>
    <cellStyle name="Normal 2 2 4 23 5 2" xfId="6394"/>
    <cellStyle name="Normal 2 2 4 23 5 2 2" xfId="36477"/>
    <cellStyle name="Normal 2 2 4 23 5 3" xfId="36478"/>
    <cellStyle name="Normal 2 2 4 23 6" xfId="6395"/>
    <cellStyle name="Normal 2 2 4 23 6 2" xfId="36479"/>
    <cellStyle name="Normal 2 2 4 23 7" xfId="6396"/>
    <cellStyle name="Normal 2 2 4 23 7 2" xfId="36480"/>
    <cellStyle name="Normal 2 2 4 23 8" xfId="36481"/>
    <cellStyle name="Normal 2 2 4 24" xfId="6397"/>
    <cellStyle name="Normal 2 2 4 24 2" xfId="6398"/>
    <cellStyle name="Normal 2 2 4 24 2 2" xfId="6399"/>
    <cellStyle name="Normal 2 2 4 24 2 2 2" xfId="6400"/>
    <cellStyle name="Normal 2 2 4 24 2 2 2 2" xfId="36482"/>
    <cellStyle name="Normal 2 2 4 24 2 2 3" xfId="36483"/>
    <cellStyle name="Normal 2 2 4 24 2 3" xfId="6401"/>
    <cellStyle name="Normal 2 2 4 24 2 3 2" xfId="36484"/>
    <cellStyle name="Normal 2 2 4 24 2 4" xfId="36485"/>
    <cellStyle name="Normal 2 2 4 24 3" xfId="6402"/>
    <cellStyle name="Normal 2 2 4 24 3 2" xfId="6403"/>
    <cellStyle name="Normal 2 2 4 24 3 2 2" xfId="6404"/>
    <cellStyle name="Normal 2 2 4 24 3 2 2 2" xfId="36486"/>
    <cellStyle name="Normal 2 2 4 24 3 2 3" xfId="36487"/>
    <cellStyle name="Normal 2 2 4 24 3 3" xfId="6405"/>
    <cellStyle name="Normal 2 2 4 24 3 3 2" xfId="36488"/>
    <cellStyle name="Normal 2 2 4 24 3 4" xfId="36489"/>
    <cellStyle name="Normal 2 2 4 24 4" xfId="6406"/>
    <cellStyle name="Normal 2 2 4 24 4 2" xfId="6407"/>
    <cellStyle name="Normal 2 2 4 24 4 2 2" xfId="6408"/>
    <cellStyle name="Normal 2 2 4 24 4 2 2 2" xfId="36490"/>
    <cellStyle name="Normal 2 2 4 24 4 2 3" xfId="36491"/>
    <cellStyle name="Normal 2 2 4 24 4 3" xfId="6409"/>
    <cellStyle name="Normal 2 2 4 24 4 3 2" xfId="36492"/>
    <cellStyle name="Normal 2 2 4 24 4 4" xfId="36493"/>
    <cellStyle name="Normal 2 2 4 24 5" xfId="6410"/>
    <cellStyle name="Normal 2 2 4 24 5 2" xfId="6411"/>
    <cellStyle name="Normal 2 2 4 24 5 2 2" xfId="36494"/>
    <cellStyle name="Normal 2 2 4 24 5 3" xfId="36495"/>
    <cellStyle name="Normal 2 2 4 24 6" xfId="6412"/>
    <cellStyle name="Normal 2 2 4 24 6 2" xfId="36496"/>
    <cellStyle name="Normal 2 2 4 24 7" xfId="6413"/>
    <cellStyle name="Normal 2 2 4 24 7 2" xfId="36497"/>
    <cellStyle name="Normal 2 2 4 24 8" xfId="36498"/>
    <cellStyle name="Normal 2 2 4 25" xfId="6414"/>
    <cellStyle name="Normal 2 2 4 25 2" xfId="6415"/>
    <cellStyle name="Normal 2 2 4 25 2 2" xfId="6416"/>
    <cellStyle name="Normal 2 2 4 25 2 2 2" xfId="6417"/>
    <cellStyle name="Normal 2 2 4 25 2 2 2 2" xfId="36499"/>
    <cellStyle name="Normal 2 2 4 25 2 2 3" xfId="36500"/>
    <cellStyle name="Normal 2 2 4 25 2 3" xfId="6418"/>
    <cellStyle name="Normal 2 2 4 25 2 3 2" xfId="36501"/>
    <cellStyle name="Normal 2 2 4 25 2 4" xfId="36502"/>
    <cellStyle name="Normal 2 2 4 25 3" xfId="6419"/>
    <cellStyle name="Normal 2 2 4 25 3 2" xfId="6420"/>
    <cellStyle name="Normal 2 2 4 25 3 2 2" xfId="6421"/>
    <cellStyle name="Normal 2 2 4 25 3 2 2 2" xfId="36503"/>
    <cellStyle name="Normal 2 2 4 25 3 2 3" xfId="36504"/>
    <cellStyle name="Normal 2 2 4 25 3 3" xfId="6422"/>
    <cellStyle name="Normal 2 2 4 25 3 3 2" xfId="36505"/>
    <cellStyle name="Normal 2 2 4 25 3 4" xfId="36506"/>
    <cellStyle name="Normal 2 2 4 25 4" xfId="6423"/>
    <cellStyle name="Normal 2 2 4 25 4 2" xfId="6424"/>
    <cellStyle name="Normal 2 2 4 25 4 2 2" xfId="6425"/>
    <cellStyle name="Normal 2 2 4 25 4 2 2 2" xfId="36507"/>
    <cellStyle name="Normal 2 2 4 25 4 2 3" xfId="36508"/>
    <cellStyle name="Normal 2 2 4 25 4 3" xfId="6426"/>
    <cellStyle name="Normal 2 2 4 25 4 3 2" xfId="36509"/>
    <cellStyle name="Normal 2 2 4 25 4 4" xfId="36510"/>
    <cellStyle name="Normal 2 2 4 25 5" xfId="6427"/>
    <cellStyle name="Normal 2 2 4 25 5 2" xfId="6428"/>
    <cellStyle name="Normal 2 2 4 25 5 2 2" xfId="36511"/>
    <cellStyle name="Normal 2 2 4 25 5 3" xfId="36512"/>
    <cellStyle name="Normal 2 2 4 25 6" xfId="6429"/>
    <cellStyle name="Normal 2 2 4 25 6 2" xfId="36513"/>
    <cellStyle name="Normal 2 2 4 25 7" xfId="6430"/>
    <cellStyle name="Normal 2 2 4 25 7 2" xfId="36514"/>
    <cellStyle name="Normal 2 2 4 25 8" xfId="36515"/>
    <cellStyle name="Normal 2 2 4 26" xfId="6431"/>
    <cellStyle name="Normal 2 2 4 26 2" xfId="6432"/>
    <cellStyle name="Normal 2 2 4 26 2 2" xfId="6433"/>
    <cellStyle name="Normal 2 2 4 26 2 2 2" xfId="6434"/>
    <cellStyle name="Normal 2 2 4 26 2 2 2 2" xfId="36516"/>
    <cellStyle name="Normal 2 2 4 26 2 2 3" xfId="36517"/>
    <cellStyle name="Normal 2 2 4 26 2 3" xfId="6435"/>
    <cellStyle name="Normal 2 2 4 26 2 3 2" xfId="36518"/>
    <cellStyle name="Normal 2 2 4 26 2 4" xfId="36519"/>
    <cellStyle name="Normal 2 2 4 26 3" xfId="6436"/>
    <cellStyle name="Normal 2 2 4 26 3 2" xfId="6437"/>
    <cellStyle name="Normal 2 2 4 26 3 2 2" xfId="6438"/>
    <cellStyle name="Normal 2 2 4 26 3 2 2 2" xfId="36520"/>
    <cellStyle name="Normal 2 2 4 26 3 2 3" xfId="36521"/>
    <cellStyle name="Normal 2 2 4 26 3 3" xfId="6439"/>
    <cellStyle name="Normal 2 2 4 26 3 3 2" xfId="36522"/>
    <cellStyle name="Normal 2 2 4 26 3 4" xfId="36523"/>
    <cellStyle name="Normal 2 2 4 26 4" xfId="6440"/>
    <cellStyle name="Normal 2 2 4 26 4 2" xfId="6441"/>
    <cellStyle name="Normal 2 2 4 26 4 2 2" xfId="6442"/>
    <cellStyle name="Normal 2 2 4 26 4 2 2 2" xfId="36524"/>
    <cellStyle name="Normal 2 2 4 26 4 2 3" xfId="36525"/>
    <cellStyle name="Normal 2 2 4 26 4 3" xfId="6443"/>
    <cellStyle name="Normal 2 2 4 26 4 3 2" xfId="36526"/>
    <cellStyle name="Normal 2 2 4 26 4 4" xfId="36527"/>
    <cellStyle name="Normal 2 2 4 26 5" xfId="6444"/>
    <cellStyle name="Normal 2 2 4 26 5 2" xfId="6445"/>
    <cellStyle name="Normal 2 2 4 26 5 2 2" xfId="36528"/>
    <cellStyle name="Normal 2 2 4 26 5 3" xfId="36529"/>
    <cellStyle name="Normal 2 2 4 26 6" xfId="6446"/>
    <cellStyle name="Normal 2 2 4 26 6 2" xfId="36530"/>
    <cellStyle name="Normal 2 2 4 26 7" xfId="6447"/>
    <cellStyle name="Normal 2 2 4 26 7 2" xfId="36531"/>
    <cellStyle name="Normal 2 2 4 26 8" xfId="36532"/>
    <cellStyle name="Normal 2 2 4 27" xfId="6448"/>
    <cellStyle name="Normal 2 2 4 27 2" xfId="6449"/>
    <cellStyle name="Normal 2 2 4 27 2 2" xfId="6450"/>
    <cellStyle name="Normal 2 2 4 27 2 2 2" xfId="6451"/>
    <cellStyle name="Normal 2 2 4 27 2 2 2 2" xfId="36533"/>
    <cellStyle name="Normal 2 2 4 27 2 2 3" xfId="36534"/>
    <cellStyle name="Normal 2 2 4 27 2 3" xfId="6452"/>
    <cellStyle name="Normal 2 2 4 27 2 3 2" xfId="36535"/>
    <cellStyle name="Normal 2 2 4 27 2 4" xfId="36536"/>
    <cellStyle name="Normal 2 2 4 27 3" xfId="6453"/>
    <cellStyle name="Normal 2 2 4 27 3 2" xfId="6454"/>
    <cellStyle name="Normal 2 2 4 27 3 2 2" xfId="6455"/>
    <cellStyle name="Normal 2 2 4 27 3 2 2 2" xfId="36537"/>
    <cellStyle name="Normal 2 2 4 27 3 2 3" xfId="36538"/>
    <cellStyle name="Normal 2 2 4 27 3 3" xfId="6456"/>
    <cellStyle name="Normal 2 2 4 27 3 3 2" xfId="36539"/>
    <cellStyle name="Normal 2 2 4 27 3 4" xfId="36540"/>
    <cellStyle name="Normal 2 2 4 27 4" xfId="6457"/>
    <cellStyle name="Normal 2 2 4 27 4 2" xfId="6458"/>
    <cellStyle name="Normal 2 2 4 27 4 2 2" xfId="6459"/>
    <cellStyle name="Normal 2 2 4 27 4 2 2 2" xfId="36541"/>
    <cellStyle name="Normal 2 2 4 27 4 2 3" xfId="36542"/>
    <cellStyle name="Normal 2 2 4 27 4 3" xfId="6460"/>
    <cellStyle name="Normal 2 2 4 27 4 3 2" xfId="36543"/>
    <cellStyle name="Normal 2 2 4 27 4 4" xfId="36544"/>
    <cellStyle name="Normal 2 2 4 27 5" xfId="6461"/>
    <cellStyle name="Normal 2 2 4 27 5 2" xfId="6462"/>
    <cellStyle name="Normal 2 2 4 27 5 2 2" xfId="36545"/>
    <cellStyle name="Normal 2 2 4 27 5 3" xfId="36546"/>
    <cellStyle name="Normal 2 2 4 27 6" xfId="6463"/>
    <cellStyle name="Normal 2 2 4 27 6 2" xfId="36547"/>
    <cellStyle name="Normal 2 2 4 27 7" xfId="6464"/>
    <cellStyle name="Normal 2 2 4 27 7 2" xfId="36548"/>
    <cellStyle name="Normal 2 2 4 27 8" xfId="36549"/>
    <cellStyle name="Normal 2 2 4 28" xfId="6465"/>
    <cellStyle name="Normal 2 2 4 28 2" xfId="6466"/>
    <cellStyle name="Normal 2 2 4 28 2 2" xfId="6467"/>
    <cellStyle name="Normal 2 2 4 28 2 2 2" xfId="6468"/>
    <cellStyle name="Normal 2 2 4 28 2 2 2 2" xfId="36550"/>
    <cellStyle name="Normal 2 2 4 28 2 2 3" xfId="36551"/>
    <cellStyle name="Normal 2 2 4 28 2 3" xfId="6469"/>
    <cellStyle name="Normal 2 2 4 28 2 3 2" xfId="36552"/>
    <cellStyle name="Normal 2 2 4 28 2 4" xfId="36553"/>
    <cellStyle name="Normal 2 2 4 28 3" xfId="6470"/>
    <cellStyle name="Normal 2 2 4 28 3 2" xfId="6471"/>
    <cellStyle name="Normal 2 2 4 28 3 2 2" xfId="6472"/>
    <cellStyle name="Normal 2 2 4 28 3 2 2 2" xfId="36554"/>
    <cellStyle name="Normal 2 2 4 28 3 2 3" xfId="36555"/>
    <cellStyle name="Normal 2 2 4 28 3 3" xfId="6473"/>
    <cellStyle name="Normal 2 2 4 28 3 3 2" xfId="36556"/>
    <cellStyle name="Normal 2 2 4 28 3 4" xfId="36557"/>
    <cellStyle name="Normal 2 2 4 28 4" xfId="6474"/>
    <cellStyle name="Normal 2 2 4 28 4 2" xfId="6475"/>
    <cellStyle name="Normal 2 2 4 28 4 2 2" xfId="6476"/>
    <cellStyle name="Normal 2 2 4 28 4 2 2 2" xfId="36558"/>
    <cellStyle name="Normal 2 2 4 28 4 2 3" xfId="36559"/>
    <cellStyle name="Normal 2 2 4 28 4 3" xfId="6477"/>
    <cellStyle name="Normal 2 2 4 28 4 3 2" xfId="36560"/>
    <cellStyle name="Normal 2 2 4 28 4 4" xfId="36561"/>
    <cellStyle name="Normal 2 2 4 28 5" xfId="6478"/>
    <cellStyle name="Normal 2 2 4 28 5 2" xfId="6479"/>
    <cellStyle name="Normal 2 2 4 28 5 2 2" xfId="36562"/>
    <cellStyle name="Normal 2 2 4 28 5 3" xfId="36563"/>
    <cellStyle name="Normal 2 2 4 28 6" xfId="6480"/>
    <cellStyle name="Normal 2 2 4 28 6 2" xfId="36564"/>
    <cellStyle name="Normal 2 2 4 28 7" xfId="6481"/>
    <cellStyle name="Normal 2 2 4 28 7 2" xfId="36565"/>
    <cellStyle name="Normal 2 2 4 28 8" xfId="36566"/>
    <cellStyle name="Normal 2 2 4 29" xfId="6482"/>
    <cellStyle name="Normal 2 2 4 29 2" xfId="6483"/>
    <cellStyle name="Normal 2 2 4 29 2 2" xfId="6484"/>
    <cellStyle name="Normal 2 2 4 29 2 2 2" xfId="6485"/>
    <cellStyle name="Normal 2 2 4 29 2 2 2 2" xfId="36567"/>
    <cellStyle name="Normal 2 2 4 29 2 2 3" xfId="36568"/>
    <cellStyle name="Normal 2 2 4 29 2 3" xfId="6486"/>
    <cellStyle name="Normal 2 2 4 29 2 3 2" xfId="36569"/>
    <cellStyle name="Normal 2 2 4 29 2 4" xfId="36570"/>
    <cellStyle name="Normal 2 2 4 29 3" xfId="6487"/>
    <cellStyle name="Normal 2 2 4 29 3 2" xfId="6488"/>
    <cellStyle name="Normal 2 2 4 29 3 2 2" xfId="6489"/>
    <cellStyle name="Normal 2 2 4 29 3 2 2 2" xfId="36571"/>
    <cellStyle name="Normal 2 2 4 29 3 2 3" xfId="36572"/>
    <cellStyle name="Normal 2 2 4 29 3 3" xfId="6490"/>
    <cellStyle name="Normal 2 2 4 29 3 3 2" xfId="36573"/>
    <cellStyle name="Normal 2 2 4 29 3 4" xfId="36574"/>
    <cellStyle name="Normal 2 2 4 29 4" xfId="6491"/>
    <cellStyle name="Normal 2 2 4 29 4 2" xfId="6492"/>
    <cellStyle name="Normal 2 2 4 29 4 2 2" xfId="6493"/>
    <cellStyle name="Normal 2 2 4 29 4 2 2 2" xfId="36575"/>
    <cellStyle name="Normal 2 2 4 29 4 2 3" xfId="36576"/>
    <cellStyle name="Normal 2 2 4 29 4 3" xfId="6494"/>
    <cellStyle name="Normal 2 2 4 29 4 3 2" xfId="36577"/>
    <cellStyle name="Normal 2 2 4 29 4 4" xfId="36578"/>
    <cellStyle name="Normal 2 2 4 29 5" xfId="6495"/>
    <cellStyle name="Normal 2 2 4 29 5 2" xfId="6496"/>
    <cellStyle name="Normal 2 2 4 29 5 2 2" xfId="36579"/>
    <cellStyle name="Normal 2 2 4 29 5 3" xfId="36580"/>
    <cellStyle name="Normal 2 2 4 29 6" xfId="6497"/>
    <cellStyle name="Normal 2 2 4 29 6 2" xfId="36581"/>
    <cellStyle name="Normal 2 2 4 29 7" xfId="6498"/>
    <cellStyle name="Normal 2 2 4 29 7 2" xfId="36582"/>
    <cellStyle name="Normal 2 2 4 29 8" xfId="36583"/>
    <cellStyle name="Normal 2 2 4 3" xfId="6499"/>
    <cellStyle name="Normal 2 2 4 3 2" xfId="6500"/>
    <cellStyle name="Normal 2 2 4 3 2 2" xfId="6501"/>
    <cellStyle name="Normal 2 2 4 3 2 2 2" xfId="6502"/>
    <cellStyle name="Normal 2 2 4 3 2 2 2 2" xfId="36584"/>
    <cellStyle name="Normal 2 2 4 3 2 2 3" xfId="36585"/>
    <cellStyle name="Normal 2 2 4 3 2 3" xfId="6503"/>
    <cellStyle name="Normal 2 2 4 3 2 3 2" xfId="36586"/>
    <cellStyle name="Normal 2 2 4 3 2 4" xfId="36587"/>
    <cellStyle name="Normal 2 2 4 3 3" xfId="6504"/>
    <cellStyle name="Normal 2 2 4 3 3 2" xfId="6505"/>
    <cellStyle name="Normal 2 2 4 3 3 2 2" xfId="6506"/>
    <cellStyle name="Normal 2 2 4 3 3 2 2 2" xfId="36588"/>
    <cellStyle name="Normal 2 2 4 3 3 2 3" xfId="36589"/>
    <cellStyle name="Normal 2 2 4 3 3 3" xfId="6507"/>
    <cellStyle name="Normal 2 2 4 3 3 3 2" xfId="36590"/>
    <cellStyle name="Normal 2 2 4 3 3 4" xfId="36591"/>
    <cellStyle name="Normal 2 2 4 3 4" xfId="6508"/>
    <cellStyle name="Normal 2 2 4 3 4 2" xfId="6509"/>
    <cellStyle name="Normal 2 2 4 3 4 2 2" xfId="6510"/>
    <cellStyle name="Normal 2 2 4 3 4 2 2 2" xfId="36592"/>
    <cellStyle name="Normal 2 2 4 3 4 2 3" xfId="36593"/>
    <cellStyle name="Normal 2 2 4 3 4 3" xfId="6511"/>
    <cellStyle name="Normal 2 2 4 3 4 3 2" xfId="36594"/>
    <cellStyle name="Normal 2 2 4 3 4 4" xfId="36595"/>
    <cellStyle name="Normal 2 2 4 3 5" xfId="6512"/>
    <cellStyle name="Normal 2 2 4 3 5 2" xfId="6513"/>
    <cellStyle name="Normal 2 2 4 3 5 2 2" xfId="36596"/>
    <cellStyle name="Normal 2 2 4 3 5 3" xfId="36597"/>
    <cellStyle name="Normal 2 2 4 3 6" xfId="6514"/>
    <cellStyle name="Normal 2 2 4 3 6 2" xfId="36598"/>
    <cellStyle name="Normal 2 2 4 3 7" xfId="6515"/>
    <cellStyle name="Normal 2 2 4 3 7 2" xfId="36599"/>
    <cellStyle name="Normal 2 2 4 3 8" xfId="36600"/>
    <cellStyle name="Normal 2 2 4 30" xfId="6516"/>
    <cellStyle name="Normal 2 2 4 30 2" xfId="6517"/>
    <cellStyle name="Normal 2 2 4 30 2 2" xfId="6518"/>
    <cellStyle name="Normal 2 2 4 30 2 2 2" xfId="36601"/>
    <cellStyle name="Normal 2 2 4 30 2 3" xfId="36602"/>
    <cellStyle name="Normal 2 2 4 30 3" xfId="6519"/>
    <cellStyle name="Normal 2 2 4 30 3 2" xfId="36603"/>
    <cellStyle name="Normal 2 2 4 30 4" xfId="36604"/>
    <cellStyle name="Normal 2 2 4 31" xfId="6520"/>
    <cellStyle name="Normal 2 2 4 31 2" xfId="6521"/>
    <cellStyle name="Normal 2 2 4 31 2 2" xfId="6522"/>
    <cellStyle name="Normal 2 2 4 31 2 2 2" xfId="36605"/>
    <cellStyle name="Normal 2 2 4 31 2 3" xfId="36606"/>
    <cellStyle name="Normal 2 2 4 31 3" xfId="6523"/>
    <cellStyle name="Normal 2 2 4 31 3 2" xfId="36607"/>
    <cellStyle name="Normal 2 2 4 31 4" xfId="36608"/>
    <cellStyle name="Normal 2 2 4 32" xfId="6524"/>
    <cellStyle name="Normal 2 2 4 32 2" xfId="6525"/>
    <cellStyle name="Normal 2 2 4 32 2 2" xfId="6526"/>
    <cellStyle name="Normal 2 2 4 32 2 2 2" xfId="36609"/>
    <cellStyle name="Normal 2 2 4 32 2 3" xfId="36610"/>
    <cellStyle name="Normal 2 2 4 32 3" xfId="6527"/>
    <cellStyle name="Normal 2 2 4 32 3 2" xfId="36611"/>
    <cellStyle name="Normal 2 2 4 32 4" xfId="36612"/>
    <cellStyle name="Normal 2 2 4 33" xfId="6528"/>
    <cellStyle name="Normal 2 2 4 33 2" xfId="6529"/>
    <cellStyle name="Normal 2 2 4 33 2 2" xfId="36613"/>
    <cellStyle name="Normal 2 2 4 33 3" xfId="36614"/>
    <cellStyle name="Normal 2 2 4 34" xfId="6530"/>
    <cellStyle name="Normal 2 2 4 34 2" xfId="36615"/>
    <cellStyle name="Normal 2 2 4 35" xfId="6531"/>
    <cellStyle name="Normal 2 2 4 35 2" xfId="36616"/>
    <cellStyle name="Normal 2 2 4 36" xfId="36617"/>
    <cellStyle name="Normal 2 2 4 4" xfId="6532"/>
    <cellStyle name="Normal 2 2 4 4 2" xfId="6533"/>
    <cellStyle name="Normal 2 2 4 4 2 2" xfId="6534"/>
    <cellStyle name="Normal 2 2 4 4 2 2 2" xfId="6535"/>
    <cellStyle name="Normal 2 2 4 4 2 2 2 2" xfId="36618"/>
    <cellStyle name="Normal 2 2 4 4 2 2 3" xfId="36619"/>
    <cellStyle name="Normal 2 2 4 4 2 3" xfId="6536"/>
    <cellStyle name="Normal 2 2 4 4 2 3 2" xfId="36620"/>
    <cellStyle name="Normal 2 2 4 4 2 4" xfId="36621"/>
    <cellStyle name="Normal 2 2 4 4 3" xfId="6537"/>
    <cellStyle name="Normal 2 2 4 4 3 2" xfId="6538"/>
    <cellStyle name="Normal 2 2 4 4 3 2 2" xfId="6539"/>
    <cellStyle name="Normal 2 2 4 4 3 2 2 2" xfId="36622"/>
    <cellStyle name="Normal 2 2 4 4 3 2 3" xfId="36623"/>
    <cellStyle name="Normal 2 2 4 4 3 3" xfId="6540"/>
    <cellStyle name="Normal 2 2 4 4 3 3 2" xfId="36624"/>
    <cellStyle name="Normal 2 2 4 4 3 4" xfId="36625"/>
    <cellStyle name="Normal 2 2 4 4 4" xfId="6541"/>
    <cellStyle name="Normal 2 2 4 4 4 2" xfId="6542"/>
    <cellStyle name="Normal 2 2 4 4 4 2 2" xfId="6543"/>
    <cellStyle name="Normal 2 2 4 4 4 2 2 2" xfId="36626"/>
    <cellStyle name="Normal 2 2 4 4 4 2 3" xfId="36627"/>
    <cellStyle name="Normal 2 2 4 4 4 3" xfId="6544"/>
    <cellStyle name="Normal 2 2 4 4 4 3 2" xfId="36628"/>
    <cellStyle name="Normal 2 2 4 4 4 4" xfId="36629"/>
    <cellStyle name="Normal 2 2 4 4 5" xfId="6545"/>
    <cellStyle name="Normal 2 2 4 4 5 2" xfId="6546"/>
    <cellStyle name="Normal 2 2 4 4 5 2 2" xfId="36630"/>
    <cellStyle name="Normal 2 2 4 4 5 3" xfId="36631"/>
    <cellStyle name="Normal 2 2 4 4 6" xfId="6547"/>
    <cellStyle name="Normal 2 2 4 4 6 2" xfId="36632"/>
    <cellStyle name="Normal 2 2 4 4 7" xfId="6548"/>
    <cellStyle name="Normal 2 2 4 4 7 2" xfId="36633"/>
    <cellStyle name="Normal 2 2 4 4 8" xfId="36634"/>
    <cellStyle name="Normal 2 2 4 5" xfId="6549"/>
    <cellStyle name="Normal 2 2 4 5 2" xfId="6550"/>
    <cellStyle name="Normal 2 2 4 5 2 2" xfId="6551"/>
    <cellStyle name="Normal 2 2 4 5 2 2 2" xfId="6552"/>
    <cellStyle name="Normal 2 2 4 5 2 2 2 2" xfId="36635"/>
    <cellStyle name="Normal 2 2 4 5 2 2 3" xfId="36636"/>
    <cellStyle name="Normal 2 2 4 5 2 3" xfId="6553"/>
    <cellStyle name="Normal 2 2 4 5 2 3 2" xfId="36637"/>
    <cellStyle name="Normal 2 2 4 5 2 4" xfId="36638"/>
    <cellStyle name="Normal 2 2 4 5 3" xfId="6554"/>
    <cellStyle name="Normal 2 2 4 5 3 2" xfId="6555"/>
    <cellStyle name="Normal 2 2 4 5 3 2 2" xfId="6556"/>
    <cellStyle name="Normal 2 2 4 5 3 2 2 2" xfId="36639"/>
    <cellStyle name="Normal 2 2 4 5 3 2 3" xfId="36640"/>
    <cellStyle name="Normal 2 2 4 5 3 3" xfId="6557"/>
    <cellStyle name="Normal 2 2 4 5 3 3 2" xfId="36641"/>
    <cellStyle name="Normal 2 2 4 5 3 4" xfId="36642"/>
    <cellStyle name="Normal 2 2 4 5 4" xfId="6558"/>
    <cellStyle name="Normal 2 2 4 5 4 2" xfId="6559"/>
    <cellStyle name="Normal 2 2 4 5 4 2 2" xfId="6560"/>
    <cellStyle name="Normal 2 2 4 5 4 2 2 2" xfId="36643"/>
    <cellStyle name="Normal 2 2 4 5 4 2 3" xfId="36644"/>
    <cellStyle name="Normal 2 2 4 5 4 3" xfId="6561"/>
    <cellStyle name="Normal 2 2 4 5 4 3 2" xfId="36645"/>
    <cellStyle name="Normal 2 2 4 5 4 4" xfId="36646"/>
    <cellStyle name="Normal 2 2 4 5 5" xfId="6562"/>
    <cellStyle name="Normal 2 2 4 5 5 2" xfId="6563"/>
    <cellStyle name="Normal 2 2 4 5 5 2 2" xfId="36647"/>
    <cellStyle name="Normal 2 2 4 5 5 3" xfId="36648"/>
    <cellStyle name="Normal 2 2 4 5 6" xfId="6564"/>
    <cellStyle name="Normal 2 2 4 5 6 2" xfId="36649"/>
    <cellStyle name="Normal 2 2 4 5 7" xfId="6565"/>
    <cellStyle name="Normal 2 2 4 5 7 2" xfId="36650"/>
    <cellStyle name="Normal 2 2 4 5 8" xfId="36651"/>
    <cellStyle name="Normal 2 2 4 6" xfId="6566"/>
    <cellStyle name="Normal 2 2 4 6 2" xfId="6567"/>
    <cellStyle name="Normal 2 2 4 6 2 2" xfId="6568"/>
    <cellStyle name="Normal 2 2 4 6 2 2 2" xfId="6569"/>
    <cellStyle name="Normal 2 2 4 6 2 2 2 2" xfId="36652"/>
    <cellStyle name="Normal 2 2 4 6 2 2 3" xfId="36653"/>
    <cellStyle name="Normal 2 2 4 6 2 3" xfId="6570"/>
    <cellStyle name="Normal 2 2 4 6 2 3 2" xfId="36654"/>
    <cellStyle name="Normal 2 2 4 6 2 4" xfId="36655"/>
    <cellStyle name="Normal 2 2 4 6 3" xfId="6571"/>
    <cellStyle name="Normal 2 2 4 6 3 2" xfId="6572"/>
    <cellStyle name="Normal 2 2 4 6 3 2 2" xfId="6573"/>
    <cellStyle name="Normal 2 2 4 6 3 2 2 2" xfId="36656"/>
    <cellStyle name="Normal 2 2 4 6 3 2 3" xfId="36657"/>
    <cellStyle name="Normal 2 2 4 6 3 3" xfId="6574"/>
    <cellStyle name="Normal 2 2 4 6 3 3 2" xfId="36658"/>
    <cellStyle name="Normal 2 2 4 6 3 4" xfId="36659"/>
    <cellStyle name="Normal 2 2 4 6 4" xfId="6575"/>
    <cellStyle name="Normal 2 2 4 6 4 2" xfId="6576"/>
    <cellStyle name="Normal 2 2 4 6 4 2 2" xfId="6577"/>
    <cellStyle name="Normal 2 2 4 6 4 2 2 2" xfId="36660"/>
    <cellStyle name="Normal 2 2 4 6 4 2 3" xfId="36661"/>
    <cellStyle name="Normal 2 2 4 6 4 3" xfId="6578"/>
    <cellStyle name="Normal 2 2 4 6 4 3 2" xfId="36662"/>
    <cellStyle name="Normal 2 2 4 6 4 4" xfId="36663"/>
    <cellStyle name="Normal 2 2 4 6 5" xfId="6579"/>
    <cellStyle name="Normal 2 2 4 6 5 2" xfId="6580"/>
    <cellStyle name="Normal 2 2 4 6 5 2 2" xfId="36664"/>
    <cellStyle name="Normal 2 2 4 6 5 3" xfId="36665"/>
    <cellStyle name="Normal 2 2 4 6 6" xfId="6581"/>
    <cellStyle name="Normal 2 2 4 6 6 2" xfId="36666"/>
    <cellStyle name="Normal 2 2 4 6 7" xfId="6582"/>
    <cellStyle name="Normal 2 2 4 6 7 2" xfId="36667"/>
    <cellStyle name="Normal 2 2 4 6 8" xfId="36668"/>
    <cellStyle name="Normal 2 2 4 7" xfId="6583"/>
    <cellStyle name="Normal 2 2 4 7 2" xfId="6584"/>
    <cellStyle name="Normal 2 2 4 7 2 2" xfId="6585"/>
    <cellStyle name="Normal 2 2 4 7 2 2 2" xfId="6586"/>
    <cellStyle name="Normal 2 2 4 7 2 2 2 2" xfId="36669"/>
    <cellStyle name="Normal 2 2 4 7 2 2 3" xfId="36670"/>
    <cellStyle name="Normal 2 2 4 7 2 3" xfId="6587"/>
    <cellStyle name="Normal 2 2 4 7 2 3 2" xfId="36671"/>
    <cellStyle name="Normal 2 2 4 7 2 4" xfId="36672"/>
    <cellStyle name="Normal 2 2 4 7 3" xfId="6588"/>
    <cellStyle name="Normal 2 2 4 7 3 2" xfId="6589"/>
    <cellStyle name="Normal 2 2 4 7 3 2 2" xfId="6590"/>
    <cellStyle name="Normal 2 2 4 7 3 2 2 2" xfId="36673"/>
    <cellStyle name="Normal 2 2 4 7 3 2 3" xfId="36674"/>
    <cellStyle name="Normal 2 2 4 7 3 3" xfId="6591"/>
    <cellStyle name="Normal 2 2 4 7 3 3 2" xfId="36675"/>
    <cellStyle name="Normal 2 2 4 7 3 4" xfId="36676"/>
    <cellStyle name="Normal 2 2 4 7 4" xfId="6592"/>
    <cellStyle name="Normal 2 2 4 7 4 2" xfId="6593"/>
    <cellStyle name="Normal 2 2 4 7 4 2 2" xfId="6594"/>
    <cellStyle name="Normal 2 2 4 7 4 2 2 2" xfId="36677"/>
    <cellStyle name="Normal 2 2 4 7 4 2 3" xfId="36678"/>
    <cellStyle name="Normal 2 2 4 7 4 3" xfId="6595"/>
    <cellStyle name="Normal 2 2 4 7 4 3 2" xfId="36679"/>
    <cellStyle name="Normal 2 2 4 7 4 4" xfId="36680"/>
    <cellStyle name="Normal 2 2 4 7 5" xfId="6596"/>
    <cellStyle name="Normal 2 2 4 7 5 2" xfId="6597"/>
    <cellStyle name="Normal 2 2 4 7 5 2 2" xfId="36681"/>
    <cellStyle name="Normal 2 2 4 7 5 3" xfId="36682"/>
    <cellStyle name="Normal 2 2 4 7 6" xfId="6598"/>
    <cellStyle name="Normal 2 2 4 7 6 2" xfId="36683"/>
    <cellStyle name="Normal 2 2 4 7 7" xfId="6599"/>
    <cellStyle name="Normal 2 2 4 7 7 2" xfId="36684"/>
    <cellStyle name="Normal 2 2 4 7 8" xfId="36685"/>
    <cellStyle name="Normal 2 2 4 8" xfId="6600"/>
    <cellStyle name="Normal 2 2 4 8 2" xfId="6601"/>
    <cellStyle name="Normal 2 2 4 8 2 2" xfId="6602"/>
    <cellStyle name="Normal 2 2 4 8 2 2 2" xfId="6603"/>
    <cellStyle name="Normal 2 2 4 8 2 2 2 2" xfId="36686"/>
    <cellStyle name="Normal 2 2 4 8 2 2 3" xfId="36687"/>
    <cellStyle name="Normal 2 2 4 8 2 3" xfId="6604"/>
    <cellStyle name="Normal 2 2 4 8 2 3 2" xfId="36688"/>
    <cellStyle name="Normal 2 2 4 8 2 4" xfId="36689"/>
    <cellStyle name="Normal 2 2 4 8 3" xfId="6605"/>
    <cellStyle name="Normal 2 2 4 8 3 2" xfId="6606"/>
    <cellStyle name="Normal 2 2 4 8 3 2 2" xfId="6607"/>
    <cellStyle name="Normal 2 2 4 8 3 2 2 2" xfId="36690"/>
    <cellStyle name="Normal 2 2 4 8 3 2 3" xfId="36691"/>
    <cellStyle name="Normal 2 2 4 8 3 3" xfId="6608"/>
    <cellStyle name="Normal 2 2 4 8 3 3 2" xfId="36692"/>
    <cellStyle name="Normal 2 2 4 8 3 4" xfId="36693"/>
    <cellStyle name="Normal 2 2 4 8 4" xfId="6609"/>
    <cellStyle name="Normal 2 2 4 8 4 2" xfId="6610"/>
    <cellStyle name="Normal 2 2 4 8 4 2 2" xfId="6611"/>
    <cellStyle name="Normal 2 2 4 8 4 2 2 2" xfId="36694"/>
    <cellStyle name="Normal 2 2 4 8 4 2 3" xfId="36695"/>
    <cellStyle name="Normal 2 2 4 8 4 3" xfId="6612"/>
    <cellStyle name="Normal 2 2 4 8 4 3 2" xfId="36696"/>
    <cellStyle name="Normal 2 2 4 8 4 4" xfId="36697"/>
    <cellStyle name="Normal 2 2 4 8 5" xfId="6613"/>
    <cellStyle name="Normal 2 2 4 8 5 2" xfId="6614"/>
    <cellStyle name="Normal 2 2 4 8 5 2 2" xfId="36698"/>
    <cellStyle name="Normal 2 2 4 8 5 3" xfId="36699"/>
    <cellStyle name="Normal 2 2 4 8 6" xfId="6615"/>
    <cellStyle name="Normal 2 2 4 8 6 2" xfId="36700"/>
    <cellStyle name="Normal 2 2 4 8 7" xfId="6616"/>
    <cellStyle name="Normal 2 2 4 8 7 2" xfId="36701"/>
    <cellStyle name="Normal 2 2 4 8 8" xfId="36702"/>
    <cellStyle name="Normal 2 2 4 9" xfId="6617"/>
    <cellStyle name="Normal 2 2 4 9 2" xfId="6618"/>
    <cellStyle name="Normal 2 2 4 9 2 2" xfId="6619"/>
    <cellStyle name="Normal 2 2 4 9 2 2 2" xfId="6620"/>
    <cellStyle name="Normal 2 2 4 9 2 2 2 2" xfId="36703"/>
    <cellStyle name="Normal 2 2 4 9 2 2 3" xfId="36704"/>
    <cellStyle name="Normal 2 2 4 9 2 3" xfId="6621"/>
    <cellStyle name="Normal 2 2 4 9 2 3 2" xfId="36705"/>
    <cellStyle name="Normal 2 2 4 9 2 4" xfId="36706"/>
    <cellStyle name="Normal 2 2 4 9 3" xfId="6622"/>
    <cellStyle name="Normal 2 2 4 9 3 2" xfId="6623"/>
    <cellStyle name="Normal 2 2 4 9 3 2 2" xfId="6624"/>
    <cellStyle name="Normal 2 2 4 9 3 2 2 2" xfId="36707"/>
    <cellStyle name="Normal 2 2 4 9 3 2 3" xfId="36708"/>
    <cellStyle name="Normal 2 2 4 9 3 3" xfId="6625"/>
    <cellStyle name="Normal 2 2 4 9 3 3 2" xfId="36709"/>
    <cellStyle name="Normal 2 2 4 9 3 4" xfId="36710"/>
    <cellStyle name="Normal 2 2 4 9 4" xfId="6626"/>
    <cellStyle name="Normal 2 2 4 9 4 2" xfId="6627"/>
    <cellStyle name="Normal 2 2 4 9 4 2 2" xfId="6628"/>
    <cellStyle name="Normal 2 2 4 9 4 2 2 2" xfId="36711"/>
    <cellStyle name="Normal 2 2 4 9 4 2 3" xfId="36712"/>
    <cellStyle name="Normal 2 2 4 9 4 3" xfId="6629"/>
    <cellStyle name="Normal 2 2 4 9 4 3 2" xfId="36713"/>
    <cellStyle name="Normal 2 2 4 9 4 4" xfId="36714"/>
    <cellStyle name="Normal 2 2 4 9 5" xfId="6630"/>
    <cellStyle name="Normal 2 2 4 9 5 2" xfId="6631"/>
    <cellStyle name="Normal 2 2 4 9 5 2 2" xfId="36715"/>
    <cellStyle name="Normal 2 2 4 9 5 3" xfId="36716"/>
    <cellStyle name="Normal 2 2 4 9 6" xfId="6632"/>
    <cellStyle name="Normal 2 2 4 9 6 2" xfId="36717"/>
    <cellStyle name="Normal 2 2 4 9 7" xfId="6633"/>
    <cellStyle name="Normal 2 2 4 9 7 2" xfId="36718"/>
    <cellStyle name="Normal 2 2 4 9 8" xfId="36719"/>
    <cellStyle name="Normal 2 2 40" xfId="6634"/>
    <cellStyle name="Normal 2 2 40 2" xfId="36720"/>
    <cellStyle name="Normal 2 2 41" xfId="6635"/>
    <cellStyle name="Normal 2 2 41 2" xfId="36721"/>
    <cellStyle name="Normal 2 2 42" xfId="36722"/>
    <cellStyle name="Normal 2 2 43" xfId="60475"/>
    <cellStyle name="Normal 2 2 5" xfId="6636"/>
    <cellStyle name="Normal 2 2 5 10" xfId="6637"/>
    <cellStyle name="Normal 2 2 5 10 2" xfId="6638"/>
    <cellStyle name="Normal 2 2 5 10 2 2" xfId="6639"/>
    <cellStyle name="Normal 2 2 5 10 2 2 2" xfId="6640"/>
    <cellStyle name="Normal 2 2 5 10 2 2 2 2" xfId="36723"/>
    <cellStyle name="Normal 2 2 5 10 2 2 3" xfId="36724"/>
    <cellStyle name="Normal 2 2 5 10 2 3" xfId="6641"/>
    <cellStyle name="Normal 2 2 5 10 2 3 2" xfId="36725"/>
    <cellStyle name="Normal 2 2 5 10 2 4" xfId="36726"/>
    <cellStyle name="Normal 2 2 5 10 3" xfId="6642"/>
    <cellStyle name="Normal 2 2 5 10 3 2" xfId="6643"/>
    <cellStyle name="Normal 2 2 5 10 3 2 2" xfId="6644"/>
    <cellStyle name="Normal 2 2 5 10 3 2 2 2" xfId="36727"/>
    <cellStyle name="Normal 2 2 5 10 3 2 3" xfId="36728"/>
    <cellStyle name="Normal 2 2 5 10 3 3" xfId="6645"/>
    <cellStyle name="Normal 2 2 5 10 3 3 2" xfId="36729"/>
    <cellStyle name="Normal 2 2 5 10 3 4" xfId="36730"/>
    <cellStyle name="Normal 2 2 5 10 4" xfId="6646"/>
    <cellStyle name="Normal 2 2 5 10 4 2" xfId="6647"/>
    <cellStyle name="Normal 2 2 5 10 4 2 2" xfId="6648"/>
    <cellStyle name="Normal 2 2 5 10 4 2 2 2" xfId="36731"/>
    <cellStyle name="Normal 2 2 5 10 4 2 3" xfId="36732"/>
    <cellStyle name="Normal 2 2 5 10 4 3" xfId="6649"/>
    <cellStyle name="Normal 2 2 5 10 4 3 2" xfId="36733"/>
    <cellStyle name="Normal 2 2 5 10 4 4" xfId="36734"/>
    <cellStyle name="Normal 2 2 5 10 5" xfId="6650"/>
    <cellStyle name="Normal 2 2 5 10 5 2" xfId="6651"/>
    <cellStyle name="Normal 2 2 5 10 5 2 2" xfId="36735"/>
    <cellStyle name="Normal 2 2 5 10 5 3" xfId="36736"/>
    <cellStyle name="Normal 2 2 5 10 6" xfId="6652"/>
    <cellStyle name="Normal 2 2 5 10 6 2" xfId="36737"/>
    <cellStyle name="Normal 2 2 5 10 7" xfId="6653"/>
    <cellStyle name="Normal 2 2 5 10 7 2" xfId="36738"/>
    <cellStyle name="Normal 2 2 5 10 8" xfId="36739"/>
    <cellStyle name="Normal 2 2 5 11" xfId="6654"/>
    <cellStyle name="Normal 2 2 5 11 2" xfId="6655"/>
    <cellStyle name="Normal 2 2 5 11 2 2" xfId="6656"/>
    <cellStyle name="Normal 2 2 5 11 2 2 2" xfId="6657"/>
    <cellStyle name="Normal 2 2 5 11 2 2 2 2" xfId="36740"/>
    <cellStyle name="Normal 2 2 5 11 2 2 3" xfId="36741"/>
    <cellStyle name="Normal 2 2 5 11 2 3" xfId="6658"/>
    <cellStyle name="Normal 2 2 5 11 2 3 2" xfId="36742"/>
    <cellStyle name="Normal 2 2 5 11 2 4" xfId="36743"/>
    <cellStyle name="Normal 2 2 5 11 3" xfId="6659"/>
    <cellStyle name="Normal 2 2 5 11 3 2" xfId="6660"/>
    <cellStyle name="Normal 2 2 5 11 3 2 2" xfId="6661"/>
    <cellStyle name="Normal 2 2 5 11 3 2 2 2" xfId="36744"/>
    <cellStyle name="Normal 2 2 5 11 3 2 3" xfId="36745"/>
    <cellStyle name="Normal 2 2 5 11 3 3" xfId="6662"/>
    <cellStyle name="Normal 2 2 5 11 3 3 2" xfId="36746"/>
    <cellStyle name="Normal 2 2 5 11 3 4" xfId="36747"/>
    <cellStyle name="Normal 2 2 5 11 4" xfId="6663"/>
    <cellStyle name="Normal 2 2 5 11 4 2" xfId="6664"/>
    <cellStyle name="Normal 2 2 5 11 4 2 2" xfId="6665"/>
    <cellStyle name="Normal 2 2 5 11 4 2 2 2" xfId="36748"/>
    <cellStyle name="Normal 2 2 5 11 4 2 3" xfId="36749"/>
    <cellStyle name="Normal 2 2 5 11 4 3" xfId="6666"/>
    <cellStyle name="Normal 2 2 5 11 4 3 2" xfId="36750"/>
    <cellStyle name="Normal 2 2 5 11 4 4" xfId="36751"/>
    <cellStyle name="Normal 2 2 5 11 5" xfId="6667"/>
    <cellStyle name="Normal 2 2 5 11 5 2" xfId="6668"/>
    <cellStyle name="Normal 2 2 5 11 5 2 2" xfId="36752"/>
    <cellStyle name="Normal 2 2 5 11 5 3" xfId="36753"/>
    <cellStyle name="Normal 2 2 5 11 6" xfId="6669"/>
    <cellStyle name="Normal 2 2 5 11 6 2" xfId="36754"/>
    <cellStyle name="Normal 2 2 5 11 7" xfId="6670"/>
    <cellStyle name="Normal 2 2 5 11 7 2" xfId="36755"/>
    <cellStyle name="Normal 2 2 5 11 8" xfId="36756"/>
    <cellStyle name="Normal 2 2 5 12" xfId="6671"/>
    <cellStyle name="Normal 2 2 5 12 2" xfId="6672"/>
    <cellStyle name="Normal 2 2 5 12 2 2" xfId="6673"/>
    <cellStyle name="Normal 2 2 5 12 2 2 2" xfId="6674"/>
    <cellStyle name="Normal 2 2 5 12 2 2 2 2" xfId="36757"/>
    <cellStyle name="Normal 2 2 5 12 2 2 3" xfId="36758"/>
    <cellStyle name="Normal 2 2 5 12 2 3" xfId="6675"/>
    <cellStyle name="Normal 2 2 5 12 2 3 2" xfId="36759"/>
    <cellStyle name="Normal 2 2 5 12 2 4" xfId="36760"/>
    <cellStyle name="Normal 2 2 5 12 3" xfId="6676"/>
    <cellStyle name="Normal 2 2 5 12 3 2" xfId="6677"/>
    <cellStyle name="Normal 2 2 5 12 3 2 2" xfId="6678"/>
    <cellStyle name="Normal 2 2 5 12 3 2 2 2" xfId="36761"/>
    <cellStyle name="Normal 2 2 5 12 3 2 3" xfId="36762"/>
    <cellStyle name="Normal 2 2 5 12 3 3" xfId="6679"/>
    <cellStyle name="Normal 2 2 5 12 3 3 2" xfId="36763"/>
    <cellStyle name="Normal 2 2 5 12 3 4" xfId="36764"/>
    <cellStyle name="Normal 2 2 5 12 4" xfId="6680"/>
    <cellStyle name="Normal 2 2 5 12 4 2" xfId="6681"/>
    <cellStyle name="Normal 2 2 5 12 4 2 2" xfId="6682"/>
    <cellStyle name="Normal 2 2 5 12 4 2 2 2" xfId="36765"/>
    <cellStyle name="Normal 2 2 5 12 4 2 3" xfId="36766"/>
    <cellStyle name="Normal 2 2 5 12 4 3" xfId="6683"/>
    <cellStyle name="Normal 2 2 5 12 4 3 2" xfId="36767"/>
    <cellStyle name="Normal 2 2 5 12 4 4" xfId="36768"/>
    <cellStyle name="Normal 2 2 5 12 5" xfId="6684"/>
    <cellStyle name="Normal 2 2 5 12 5 2" xfId="6685"/>
    <cellStyle name="Normal 2 2 5 12 5 2 2" xfId="36769"/>
    <cellStyle name="Normal 2 2 5 12 5 3" xfId="36770"/>
    <cellStyle name="Normal 2 2 5 12 6" xfId="6686"/>
    <cellStyle name="Normal 2 2 5 12 6 2" xfId="36771"/>
    <cellStyle name="Normal 2 2 5 12 7" xfId="6687"/>
    <cellStyle name="Normal 2 2 5 12 7 2" xfId="36772"/>
    <cellStyle name="Normal 2 2 5 12 8" xfId="36773"/>
    <cellStyle name="Normal 2 2 5 13" xfId="6688"/>
    <cellStyle name="Normal 2 2 5 13 2" xfId="6689"/>
    <cellStyle name="Normal 2 2 5 13 2 2" xfId="6690"/>
    <cellStyle name="Normal 2 2 5 13 2 2 2" xfId="6691"/>
    <cellStyle name="Normal 2 2 5 13 2 2 2 2" xfId="36774"/>
    <cellStyle name="Normal 2 2 5 13 2 2 3" xfId="36775"/>
    <cellStyle name="Normal 2 2 5 13 2 3" xfId="6692"/>
    <cellStyle name="Normal 2 2 5 13 2 3 2" xfId="36776"/>
    <cellStyle name="Normal 2 2 5 13 2 4" xfId="36777"/>
    <cellStyle name="Normal 2 2 5 13 3" xfId="6693"/>
    <cellStyle name="Normal 2 2 5 13 3 2" xfId="6694"/>
    <cellStyle name="Normal 2 2 5 13 3 2 2" xfId="6695"/>
    <cellStyle name="Normal 2 2 5 13 3 2 2 2" xfId="36778"/>
    <cellStyle name="Normal 2 2 5 13 3 2 3" xfId="36779"/>
    <cellStyle name="Normal 2 2 5 13 3 3" xfId="6696"/>
    <cellStyle name="Normal 2 2 5 13 3 3 2" xfId="36780"/>
    <cellStyle name="Normal 2 2 5 13 3 4" xfId="36781"/>
    <cellStyle name="Normal 2 2 5 13 4" xfId="6697"/>
    <cellStyle name="Normal 2 2 5 13 4 2" xfId="6698"/>
    <cellStyle name="Normal 2 2 5 13 4 2 2" xfId="6699"/>
    <cellStyle name="Normal 2 2 5 13 4 2 2 2" xfId="36782"/>
    <cellStyle name="Normal 2 2 5 13 4 2 3" xfId="36783"/>
    <cellStyle name="Normal 2 2 5 13 4 3" xfId="6700"/>
    <cellStyle name="Normal 2 2 5 13 4 3 2" xfId="36784"/>
    <cellStyle name="Normal 2 2 5 13 4 4" xfId="36785"/>
    <cellStyle name="Normal 2 2 5 13 5" xfId="6701"/>
    <cellStyle name="Normal 2 2 5 13 5 2" xfId="6702"/>
    <cellStyle name="Normal 2 2 5 13 5 2 2" xfId="36786"/>
    <cellStyle name="Normal 2 2 5 13 5 3" xfId="36787"/>
    <cellStyle name="Normal 2 2 5 13 6" xfId="6703"/>
    <cellStyle name="Normal 2 2 5 13 6 2" xfId="36788"/>
    <cellStyle name="Normal 2 2 5 13 7" xfId="6704"/>
    <cellStyle name="Normal 2 2 5 13 7 2" xfId="36789"/>
    <cellStyle name="Normal 2 2 5 13 8" xfId="36790"/>
    <cellStyle name="Normal 2 2 5 14" xfId="6705"/>
    <cellStyle name="Normal 2 2 5 14 2" xfId="6706"/>
    <cellStyle name="Normal 2 2 5 14 2 2" xfId="6707"/>
    <cellStyle name="Normal 2 2 5 14 2 2 2" xfId="6708"/>
    <cellStyle name="Normal 2 2 5 14 2 2 2 2" xfId="36791"/>
    <cellStyle name="Normal 2 2 5 14 2 2 3" xfId="36792"/>
    <cellStyle name="Normal 2 2 5 14 2 3" xfId="6709"/>
    <cellStyle name="Normal 2 2 5 14 2 3 2" xfId="36793"/>
    <cellStyle name="Normal 2 2 5 14 2 4" xfId="36794"/>
    <cellStyle name="Normal 2 2 5 14 3" xfId="6710"/>
    <cellStyle name="Normal 2 2 5 14 3 2" xfId="6711"/>
    <cellStyle name="Normal 2 2 5 14 3 2 2" xfId="6712"/>
    <cellStyle name="Normal 2 2 5 14 3 2 2 2" xfId="36795"/>
    <cellStyle name="Normal 2 2 5 14 3 2 3" xfId="36796"/>
    <cellStyle name="Normal 2 2 5 14 3 3" xfId="6713"/>
    <cellStyle name="Normal 2 2 5 14 3 3 2" xfId="36797"/>
    <cellStyle name="Normal 2 2 5 14 3 4" xfId="36798"/>
    <cellStyle name="Normal 2 2 5 14 4" xfId="6714"/>
    <cellStyle name="Normal 2 2 5 14 4 2" xfId="6715"/>
    <cellStyle name="Normal 2 2 5 14 4 2 2" xfId="6716"/>
    <cellStyle name="Normal 2 2 5 14 4 2 2 2" xfId="36799"/>
    <cellStyle name="Normal 2 2 5 14 4 2 3" xfId="36800"/>
    <cellStyle name="Normal 2 2 5 14 4 3" xfId="6717"/>
    <cellStyle name="Normal 2 2 5 14 4 3 2" xfId="36801"/>
    <cellStyle name="Normal 2 2 5 14 4 4" xfId="36802"/>
    <cellStyle name="Normal 2 2 5 14 5" xfId="6718"/>
    <cellStyle name="Normal 2 2 5 14 5 2" xfId="6719"/>
    <cellStyle name="Normal 2 2 5 14 5 2 2" xfId="36803"/>
    <cellStyle name="Normal 2 2 5 14 5 3" xfId="36804"/>
    <cellStyle name="Normal 2 2 5 14 6" xfId="6720"/>
    <cellStyle name="Normal 2 2 5 14 6 2" xfId="36805"/>
    <cellStyle name="Normal 2 2 5 14 7" xfId="6721"/>
    <cellStyle name="Normal 2 2 5 14 7 2" xfId="36806"/>
    <cellStyle name="Normal 2 2 5 14 8" xfId="36807"/>
    <cellStyle name="Normal 2 2 5 15" xfId="6722"/>
    <cellStyle name="Normal 2 2 5 15 2" xfId="6723"/>
    <cellStyle name="Normal 2 2 5 15 2 2" xfId="6724"/>
    <cellStyle name="Normal 2 2 5 15 2 2 2" xfId="6725"/>
    <cellStyle name="Normal 2 2 5 15 2 2 2 2" xfId="36808"/>
    <cellStyle name="Normal 2 2 5 15 2 2 3" xfId="36809"/>
    <cellStyle name="Normal 2 2 5 15 2 3" xfId="6726"/>
    <cellStyle name="Normal 2 2 5 15 2 3 2" xfId="36810"/>
    <cellStyle name="Normal 2 2 5 15 2 4" xfId="36811"/>
    <cellStyle name="Normal 2 2 5 15 3" xfId="6727"/>
    <cellStyle name="Normal 2 2 5 15 3 2" xfId="6728"/>
    <cellStyle name="Normal 2 2 5 15 3 2 2" xfId="6729"/>
    <cellStyle name="Normal 2 2 5 15 3 2 2 2" xfId="36812"/>
    <cellStyle name="Normal 2 2 5 15 3 2 3" xfId="36813"/>
    <cellStyle name="Normal 2 2 5 15 3 3" xfId="6730"/>
    <cellStyle name="Normal 2 2 5 15 3 3 2" xfId="36814"/>
    <cellStyle name="Normal 2 2 5 15 3 4" xfId="36815"/>
    <cellStyle name="Normal 2 2 5 15 4" xfId="6731"/>
    <cellStyle name="Normal 2 2 5 15 4 2" xfId="6732"/>
    <cellStyle name="Normal 2 2 5 15 4 2 2" xfId="6733"/>
    <cellStyle name="Normal 2 2 5 15 4 2 2 2" xfId="36816"/>
    <cellStyle name="Normal 2 2 5 15 4 2 3" xfId="36817"/>
    <cellStyle name="Normal 2 2 5 15 4 3" xfId="6734"/>
    <cellStyle name="Normal 2 2 5 15 4 3 2" xfId="36818"/>
    <cellStyle name="Normal 2 2 5 15 4 4" xfId="36819"/>
    <cellStyle name="Normal 2 2 5 15 5" xfId="6735"/>
    <cellStyle name="Normal 2 2 5 15 5 2" xfId="6736"/>
    <cellStyle name="Normal 2 2 5 15 5 2 2" xfId="36820"/>
    <cellStyle name="Normal 2 2 5 15 5 3" xfId="36821"/>
    <cellStyle name="Normal 2 2 5 15 6" xfId="6737"/>
    <cellStyle name="Normal 2 2 5 15 6 2" xfId="36822"/>
    <cellStyle name="Normal 2 2 5 15 7" xfId="6738"/>
    <cellStyle name="Normal 2 2 5 15 7 2" xfId="36823"/>
    <cellStyle name="Normal 2 2 5 15 8" xfId="36824"/>
    <cellStyle name="Normal 2 2 5 16" xfId="6739"/>
    <cellStyle name="Normal 2 2 5 16 2" xfId="6740"/>
    <cellStyle name="Normal 2 2 5 16 2 2" xfId="6741"/>
    <cellStyle name="Normal 2 2 5 16 2 2 2" xfId="6742"/>
    <cellStyle name="Normal 2 2 5 16 2 2 2 2" xfId="36825"/>
    <cellStyle name="Normal 2 2 5 16 2 2 3" xfId="36826"/>
    <cellStyle name="Normal 2 2 5 16 2 3" xfId="6743"/>
    <cellStyle name="Normal 2 2 5 16 2 3 2" xfId="36827"/>
    <cellStyle name="Normal 2 2 5 16 2 4" xfId="36828"/>
    <cellStyle name="Normal 2 2 5 16 3" xfId="6744"/>
    <cellStyle name="Normal 2 2 5 16 3 2" xfId="6745"/>
    <cellStyle name="Normal 2 2 5 16 3 2 2" xfId="6746"/>
    <cellStyle name="Normal 2 2 5 16 3 2 2 2" xfId="36829"/>
    <cellStyle name="Normal 2 2 5 16 3 2 3" xfId="36830"/>
    <cellStyle name="Normal 2 2 5 16 3 3" xfId="6747"/>
    <cellStyle name="Normal 2 2 5 16 3 3 2" xfId="36831"/>
    <cellStyle name="Normal 2 2 5 16 3 4" xfId="36832"/>
    <cellStyle name="Normal 2 2 5 16 4" xfId="6748"/>
    <cellStyle name="Normal 2 2 5 16 4 2" xfId="6749"/>
    <cellStyle name="Normal 2 2 5 16 4 2 2" xfId="6750"/>
    <cellStyle name="Normal 2 2 5 16 4 2 2 2" xfId="36833"/>
    <cellStyle name="Normal 2 2 5 16 4 2 3" xfId="36834"/>
    <cellStyle name="Normal 2 2 5 16 4 3" xfId="6751"/>
    <cellStyle name="Normal 2 2 5 16 4 3 2" xfId="36835"/>
    <cellStyle name="Normal 2 2 5 16 4 4" xfId="36836"/>
    <cellStyle name="Normal 2 2 5 16 5" xfId="6752"/>
    <cellStyle name="Normal 2 2 5 16 5 2" xfId="6753"/>
    <cellStyle name="Normal 2 2 5 16 5 2 2" xfId="36837"/>
    <cellStyle name="Normal 2 2 5 16 5 3" xfId="36838"/>
    <cellStyle name="Normal 2 2 5 16 6" xfId="6754"/>
    <cellStyle name="Normal 2 2 5 16 6 2" xfId="36839"/>
    <cellStyle name="Normal 2 2 5 16 7" xfId="6755"/>
    <cellStyle name="Normal 2 2 5 16 7 2" xfId="36840"/>
    <cellStyle name="Normal 2 2 5 16 8" xfId="36841"/>
    <cellStyle name="Normal 2 2 5 17" xfId="6756"/>
    <cellStyle name="Normal 2 2 5 17 2" xfId="6757"/>
    <cellStyle name="Normal 2 2 5 17 2 2" xfId="6758"/>
    <cellStyle name="Normal 2 2 5 17 2 2 2" xfId="6759"/>
    <cellStyle name="Normal 2 2 5 17 2 2 2 2" xfId="36842"/>
    <cellStyle name="Normal 2 2 5 17 2 2 3" xfId="36843"/>
    <cellStyle name="Normal 2 2 5 17 2 3" xfId="6760"/>
    <cellStyle name="Normal 2 2 5 17 2 3 2" xfId="36844"/>
    <cellStyle name="Normal 2 2 5 17 2 4" xfId="36845"/>
    <cellStyle name="Normal 2 2 5 17 3" xfId="6761"/>
    <cellStyle name="Normal 2 2 5 17 3 2" xfId="6762"/>
    <cellStyle name="Normal 2 2 5 17 3 2 2" xfId="6763"/>
    <cellStyle name="Normal 2 2 5 17 3 2 2 2" xfId="36846"/>
    <cellStyle name="Normal 2 2 5 17 3 2 3" xfId="36847"/>
    <cellStyle name="Normal 2 2 5 17 3 3" xfId="6764"/>
    <cellStyle name="Normal 2 2 5 17 3 3 2" xfId="36848"/>
    <cellStyle name="Normal 2 2 5 17 3 4" xfId="36849"/>
    <cellStyle name="Normal 2 2 5 17 4" xfId="6765"/>
    <cellStyle name="Normal 2 2 5 17 4 2" xfId="6766"/>
    <cellStyle name="Normal 2 2 5 17 4 2 2" xfId="6767"/>
    <cellStyle name="Normal 2 2 5 17 4 2 2 2" xfId="36850"/>
    <cellStyle name="Normal 2 2 5 17 4 2 3" xfId="36851"/>
    <cellStyle name="Normal 2 2 5 17 4 3" xfId="6768"/>
    <cellStyle name="Normal 2 2 5 17 4 3 2" xfId="36852"/>
    <cellStyle name="Normal 2 2 5 17 4 4" xfId="36853"/>
    <cellStyle name="Normal 2 2 5 17 5" xfId="6769"/>
    <cellStyle name="Normal 2 2 5 17 5 2" xfId="6770"/>
    <cellStyle name="Normal 2 2 5 17 5 2 2" xfId="36854"/>
    <cellStyle name="Normal 2 2 5 17 5 3" xfId="36855"/>
    <cellStyle name="Normal 2 2 5 17 6" xfId="6771"/>
    <cellStyle name="Normal 2 2 5 17 6 2" xfId="36856"/>
    <cellStyle name="Normal 2 2 5 17 7" xfId="6772"/>
    <cellStyle name="Normal 2 2 5 17 7 2" xfId="36857"/>
    <cellStyle name="Normal 2 2 5 17 8" xfId="36858"/>
    <cellStyle name="Normal 2 2 5 18" xfId="6773"/>
    <cellStyle name="Normal 2 2 5 18 2" xfId="6774"/>
    <cellStyle name="Normal 2 2 5 18 2 2" xfId="6775"/>
    <cellStyle name="Normal 2 2 5 18 2 2 2" xfId="6776"/>
    <cellStyle name="Normal 2 2 5 18 2 2 2 2" xfId="36859"/>
    <cellStyle name="Normal 2 2 5 18 2 2 3" xfId="36860"/>
    <cellStyle name="Normal 2 2 5 18 2 3" xfId="6777"/>
    <cellStyle name="Normal 2 2 5 18 2 3 2" xfId="36861"/>
    <cellStyle name="Normal 2 2 5 18 2 4" xfId="36862"/>
    <cellStyle name="Normal 2 2 5 18 3" xfId="6778"/>
    <cellStyle name="Normal 2 2 5 18 3 2" xfId="6779"/>
    <cellStyle name="Normal 2 2 5 18 3 2 2" xfId="6780"/>
    <cellStyle name="Normal 2 2 5 18 3 2 2 2" xfId="36863"/>
    <cellStyle name="Normal 2 2 5 18 3 2 3" xfId="36864"/>
    <cellStyle name="Normal 2 2 5 18 3 3" xfId="6781"/>
    <cellStyle name="Normal 2 2 5 18 3 3 2" xfId="36865"/>
    <cellStyle name="Normal 2 2 5 18 3 4" xfId="36866"/>
    <cellStyle name="Normal 2 2 5 18 4" xfId="6782"/>
    <cellStyle name="Normal 2 2 5 18 4 2" xfId="6783"/>
    <cellStyle name="Normal 2 2 5 18 4 2 2" xfId="6784"/>
    <cellStyle name="Normal 2 2 5 18 4 2 2 2" xfId="36867"/>
    <cellStyle name="Normal 2 2 5 18 4 2 3" xfId="36868"/>
    <cellStyle name="Normal 2 2 5 18 4 3" xfId="6785"/>
    <cellStyle name="Normal 2 2 5 18 4 3 2" xfId="36869"/>
    <cellStyle name="Normal 2 2 5 18 4 4" xfId="36870"/>
    <cellStyle name="Normal 2 2 5 18 5" xfId="6786"/>
    <cellStyle name="Normal 2 2 5 18 5 2" xfId="6787"/>
    <cellStyle name="Normal 2 2 5 18 5 2 2" xfId="36871"/>
    <cellStyle name="Normal 2 2 5 18 5 3" xfId="36872"/>
    <cellStyle name="Normal 2 2 5 18 6" xfId="6788"/>
    <cellStyle name="Normal 2 2 5 18 6 2" xfId="36873"/>
    <cellStyle name="Normal 2 2 5 18 7" xfId="6789"/>
    <cellStyle name="Normal 2 2 5 18 7 2" xfId="36874"/>
    <cellStyle name="Normal 2 2 5 18 8" xfId="36875"/>
    <cellStyle name="Normal 2 2 5 19" xfId="6790"/>
    <cellStyle name="Normal 2 2 5 19 2" xfId="6791"/>
    <cellStyle name="Normal 2 2 5 19 2 2" xfId="6792"/>
    <cellStyle name="Normal 2 2 5 19 2 2 2" xfId="6793"/>
    <cellStyle name="Normal 2 2 5 19 2 2 2 2" xfId="36876"/>
    <cellStyle name="Normal 2 2 5 19 2 2 3" xfId="36877"/>
    <cellStyle name="Normal 2 2 5 19 2 3" xfId="6794"/>
    <cellStyle name="Normal 2 2 5 19 2 3 2" xfId="36878"/>
    <cellStyle name="Normal 2 2 5 19 2 4" xfId="36879"/>
    <cellStyle name="Normal 2 2 5 19 3" xfId="6795"/>
    <cellStyle name="Normal 2 2 5 19 3 2" xfId="6796"/>
    <cellStyle name="Normal 2 2 5 19 3 2 2" xfId="6797"/>
    <cellStyle name="Normal 2 2 5 19 3 2 2 2" xfId="36880"/>
    <cellStyle name="Normal 2 2 5 19 3 2 3" xfId="36881"/>
    <cellStyle name="Normal 2 2 5 19 3 3" xfId="6798"/>
    <cellStyle name="Normal 2 2 5 19 3 3 2" xfId="36882"/>
    <cellStyle name="Normal 2 2 5 19 3 4" xfId="36883"/>
    <cellStyle name="Normal 2 2 5 19 4" xfId="6799"/>
    <cellStyle name="Normal 2 2 5 19 4 2" xfId="6800"/>
    <cellStyle name="Normal 2 2 5 19 4 2 2" xfId="6801"/>
    <cellStyle name="Normal 2 2 5 19 4 2 2 2" xfId="36884"/>
    <cellStyle name="Normal 2 2 5 19 4 2 3" xfId="36885"/>
    <cellStyle name="Normal 2 2 5 19 4 3" xfId="6802"/>
    <cellStyle name="Normal 2 2 5 19 4 3 2" xfId="36886"/>
    <cellStyle name="Normal 2 2 5 19 4 4" xfId="36887"/>
    <cellStyle name="Normal 2 2 5 19 5" xfId="6803"/>
    <cellStyle name="Normal 2 2 5 19 5 2" xfId="6804"/>
    <cellStyle name="Normal 2 2 5 19 5 2 2" xfId="36888"/>
    <cellStyle name="Normal 2 2 5 19 5 3" xfId="36889"/>
    <cellStyle name="Normal 2 2 5 19 6" xfId="6805"/>
    <cellStyle name="Normal 2 2 5 19 6 2" xfId="36890"/>
    <cellStyle name="Normal 2 2 5 19 7" xfId="6806"/>
    <cellStyle name="Normal 2 2 5 19 7 2" xfId="36891"/>
    <cellStyle name="Normal 2 2 5 19 8" xfId="36892"/>
    <cellStyle name="Normal 2 2 5 2" xfId="6807"/>
    <cellStyle name="Normal 2 2 5 2 2" xfId="6808"/>
    <cellStyle name="Normal 2 2 5 2 2 2" xfId="6809"/>
    <cellStyle name="Normal 2 2 5 2 2 2 2" xfId="6810"/>
    <cellStyle name="Normal 2 2 5 2 2 2 2 2" xfId="36893"/>
    <cellStyle name="Normal 2 2 5 2 2 2 3" xfId="36894"/>
    <cellStyle name="Normal 2 2 5 2 2 3" xfId="6811"/>
    <cellStyle name="Normal 2 2 5 2 2 3 2" xfId="36895"/>
    <cellStyle name="Normal 2 2 5 2 2 4" xfId="36896"/>
    <cellStyle name="Normal 2 2 5 2 3" xfId="6812"/>
    <cellStyle name="Normal 2 2 5 2 3 2" xfId="6813"/>
    <cellStyle name="Normal 2 2 5 2 3 2 2" xfId="6814"/>
    <cellStyle name="Normal 2 2 5 2 3 2 2 2" xfId="36897"/>
    <cellStyle name="Normal 2 2 5 2 3 2 3" xfId="36898"/>
    <cellStyle name="Normal 2 2 5 2 3 3" xfId="6815"/>
    <cellStyle name="Normal 2 2 5 2 3 3 2" xfId="36899"/>
    <cellStyle name="Normal 2 2 5 2 3 4" xfId="36900"/>
    <cellStyle name="Normal 2 2 5 2 4" xfId="6816"/>
    <cellStyle name="Normal 2 2 5 2 4 2" xfId="6817"/>
    <cellStyle name="Normal 2 2 5 2 4 2 2" xfId="6818"/>
    <cellStyle name="Normal 2 2 5 2 4 2 2 2" xfId="36901"/>
    <cellStyle name="Normal 2 2 5 2 4 2 3" xfId="36902"/>
    <cellStyle name="Normal 2 2 5 2 4 3" xfId="6819"/>
    <cellStyle name="Normal 2 2 5 2 4 3 2" xfId="36903"/>
    <cellStyle name="Normal 2 2 5 2 4 4" xfId="36904"/>
    <cellStyle name="Normal 2 2 5 2 5" xfId="6820"/>
    <cellStyle name="Normal 2 2 5 2 5 2" xfId="6821"/>
    <cellStyle name="Normal 2 2 5 2 5 2 2" xfId="36905"/>
    <cellStyle name="Normal 2 2 5 2 5 3" xfId="36906"/>
    <cellStyle name="Normal 2 2 5 2 6" xfId="6822"/>
    <cellStyle name="Normal 2 2 5 2 6 2" xfId="36907"/>
    <cellStyle name="Normal 2 2 5 2 7" xfId="6823"/>
    <cellStyle name="Normal 2 2 5 2 7 2" xfId="36908"/>
    <cellStyle name="Normal 2 2 5 2 8" xfId="36909"/>
    <cellStyle name="Normal 2 2 5 20" xfId="6824"/>
    <cellStyle name="Normal 2 2 5 20 2" xfId="6825"/>
    <cellStyle name="Normal 2 2 5 20 2 2" xfId="6826"/>
    <cellStyle name="Normal 2 2 5 20 2 2 2" xfId="6827"/>
    <cellStyle name="Normal 2 2 5 20 2 2 2 2" xfId="36910"/>
    <cellStyle name="Normal 2 2 5 20 2 2 3" xfId="36911"/>
    <cellStyle name="Normal 2 2 5 20 2 3" xfId="6828"/>
    <cellStyle name="Normal 2 2 5 20 2 3 2" xfId="36912"/>
    <cellStyle name="Normal 2 2 5 20 2 4" xfId="36913"/>
    <cellStyle name="Normal 2 2 5 20 3" xfId="6829"/>
    <cellStyle name="Normal 2 2 5 20 3 2" xfId="6830"/>
    <cellStyle name="Normal 2 2 5 20 3 2 2" xfId="6831"/>
    <cellStyle name="Normal 2 2 5 20 3 2 2 2" xfId="36914"/>
    <cellStyle name="Normal 2 2 5 20 3 2 3" xfId="36915"/>
    <cellStyle name="Normal 2 2 5 20 3 3" xfId="6832"/>
    <cellStyle name="Normal 2 2 5 20 3 3 2" xfId="36916"/>
    <cellStyle name="Normal 2 2 5 20 3 4" xfId="36917"/>
    <cellStyle name="Normal 2 2 5 20 4" xfId="6833"/>
    <cellStyle name="Normal 2 2 5 20 4 2" xfId="6834"/>
    <cellStyle name="Normal 2 2 5 20 4 2 2" xfId="6835"/>
    <cellStyle name="Normal 2 2 5 20 4 2 2 2" xfId="36918"/>
    <cellStyle name="Normal 2 2 5 20 4 2 3" xfId="36919"/>
    <cellStyle name="Normal 2 2 5 20 4 3" xfId="6836"/>
    <cellStyle name="Normal 2 2 5 20 4 3 2" xfId="36920"/>
    <cellStyle name="Normal 2 2 5 20 4 4" xfId="36921"/>
    <cellStyle name="Normal 2 2 5 20 5" xfId="6837"/>
    <cellStyle name="Normal 2 2 5 20 5 2" xfId="6838"/>
    <cellStyle name="Normal 2 2 5 20 5 2 2" xfId="36922"/>
    <cellStyle name="Normal 2 2 5 20 5 3" xfId="36923"/>
    <cellStyle name="Normal 2 2 5 20 6" xfId="6839"/>
    <cellStyle name="Normal 2 2 5 20 6 2" xfId="36924"/>
    <cellStyle name="Normal 2 2 5 20 7" xfId="6840"/>
    <cellStyle name="Normal 2 2 5 20 7 2" xfId="36925"/>
    <cellStyle name="Normal 2 2 5 20 8" xfId="36926"/>
    <cellStyle name="Normal 2 2 5 21" xfId="6841"/>
    <cellStyle name="Normal 2 2 5 21 2" xfId="6842"/>
    <cellStyle name="Normal 2 2 5 21 2 2" xfId="6843"/>
    <cellStyle name="Normal 2 2 5 21 2 2 2" xfId="6844"/>
    <cellStyle name="Normal 2 2 5 21 2 2 2 2" xfId="36927"/>
    <cellStyle name="Normal 2 2 5 21 2 2 3" xfId="36928"/>
    <cellStyle name="Normal 2 2 5 21 2 3" xfId="6845"/>
    <cellStyle name="Normal 2 2 5 21 2 3 2" xfId="36929"/>
    <cellStyle name="Normal 2 2 5 21 2 4" xfId="36930"/>
    <cellStyle name="Normal 2 2 5 21 3" xfId="6846"/>
    <cellStyle name="Normal 2 2 5 21 3 2" xfId="6847"/>
    <cellStyle name="Normal 2 2 5 21 3 2 2" xfId="6848"/>
    <cellStyle name="Normal 2 2 5 21 3 2 2 2" xfId="36931"/>
    <cellStyle name="Normal 2 2 5 21 3 2 3" xfId="36932"/>
    <cellStyle name="Normal 2 2 5 21 3 3" xfId="6849"/>
    <cellStyle name="Normal 2 2 5 21 3 3 2" xfId="36933"/>
    <cellStyle name="Normal 2 2 5 21 3 4" xfId="36934"/>
    <cellStyle name="Normal 2 2 5 21 4" xfId="6850"/>
    <cellStyle name="Normal 2 2 5 21 4 2" xfId="6851"/>
    <cellStyle name="Normal 2 2 5 21 4 2 2" xfId="6852"/>
    <cellStyle name="Normal 2 2 5 21 4 2 2 2" xfId="36935"/>
    <cellStyle name="Normal 2 2 5 21 4 2 3" xfId="36936"/>
    <cellStyle name="Normal 2 2 5 21 4 3" xfId="6853"/>
    <cellStyle name="Normal 2 2 5 21 4 3 2" xfId="36937"/>
    <cellStyle name="Normal 2 2 5 21 4 4" xfId="36938"/>
    <cellStyle name="Normal 2 2 5 21 5" xfId="6854"/>
    <cellStyle name="Normal 2 2 5 21 5 2" xfId="6855"/>
    <cellStyle name="Normal 2 2 5 21 5 2 2" xfId="36939"/>
    <cellStyle name="Normal 2 2 5 21 5 3" xfId="36940"/>
    <cellStyle name="Normal 2 2 5 21 6" xfId="6856"/>
    <cellStyle name="Normal 2 2 5 21 6 2" xfId="36941"/>
    <cellStyle name="Normal 2 2 5 21 7" xfId="6857"/>
    <cellStyle name="Normal 2 2 5 21 7 2" xfId="36942"/>
    <cellStyle name="Normal 2 2 5 21 8" xfId="36943"/>
    <cellStyle name="Normal 2 2 5 22" xfId="6858"/>
    <cellStyle name="Normal 2 2 5 22 2" xfId="6859"/>
    <cellStyle name="Normal 2 2 5 22 2 2" xfId="6860"/>
    <cellStyle name="Normal 2 2 5 22 2 2 2" xfId="6861"/>
    <cellStyle name="Normal 2 2 5 22 2 2 2 2" xfId="36944"/>
    <cellStyle name="Normal 2 2 5 22 2 2 3" xfId="36945"/>
    <cellStyle name="Normal 2 2 5 22 2 3" xfId="6862"/>
    <cellStyle name="Normal 2 2 5 22 2 3 2" xfId="36946"/>
    <cellStyle name="Normal 2 2 5 22 2 4" xfId="36947"/>
    <cellStyle name="Normal 2 2 5 22 3" xfId="6863"/>
    <cellStyle name="Normal 2 2 5 22 3 2" xfId="6864"/>
    <cellStyle name="Normal 2 2 5 22 3 2 2" xfId="6865"/>
    <cellStyle name="Normal 2 2 5 22 3 2 2 2" xfId="36948"/>
    <cellStyle name="Normal 2 2 5 22 3 2 3" xfId="36949"/>
    <cellStyle name="Normal 2 2 5 22 3 3" xfId="6866"/>
    <cellStyle name="Normal 2 2 5 22 3 3 2" xfId="36950"/>
    <cellStyle name="Normal 2 2 5 22 3 4" xfId="36951"/>
    <cellStyle name="Normal 2 2 5 22 4" xfId="6867"/>
    <cellStyle name="Normal 2 2 5 22 4 2" xfId="6868"/>
    <cellStyle name="Normal 2 2 5 22 4 2 2" xfId="6869"/>
    <cellStyle name="Normal 2 2 5 22 4 2 2 2" xfId="36952"/>
    <cellStyle name="Normal 2 2 5 22 4 2 3" xfId="36953"/>
    <cellStyle name="Normal 2 2 5 22 4 3" xfId="6870"/>
    <cellStyle name="Normal 2 2 5 22 4 3 2" xfId="36954"/>
    <cellStyle name="Normal 2 2 5 22 4 4" xfId="36955"/>
    <cellStyle name="Normal 2 2 5 22 5" xfId="6871"/>
    <cellStyle name="Normal 2 2 5 22 5 2" xfId="6872"/>
    <cellStyle name="Normal 2 2 5 22 5 2 2" xfId="36956"/>
    <cellStyle name="Normal 2 2 5 22 5 3" xfId="36957"/>
    <cellStyle name="Normal 2 2 5 22 6" xfId="6873"/>
    <cellStyle name="Normal 2 2 5 22 6 2" xfId="36958"/>
    <cellStyle name="Normal 2 2 5 22 7" xfId="6874"/>
    <cellStyle name="Normal 2 2 5 22 7 2" xfId="36959"/>
    <cellStyle name="Normal 2 2 5 22 8" xfId="36960"/>
    <cellStyle name="Normal 2 2 5 23" xfId="6875"/>
    <cellStyle name="Normal 2 2 5 23 2" xfId="6876"/>
    <cellStyle name="Normal 2 2 5 23 2 2" xfId="6877"/>
    <cellStyle name="Normal 2 2 5 23 2 2 2" xfId="6878"/>
    <cellStyle name="Normal 2 2 5 23 2 2 2 2" xfId="36961"/>
    <cellStyle name="Normal 2 2 5 23 2 2 3" xfId="36962"/>
    <cellStyle name="Normal 2 2 5 23 2 3" xfId="6879"/>
    <cellStyle name="Normal 2 2 5 23 2 3 2" xfId="36963"/>
    <cellStyle name="Normal 2 2 5 23 2 4" xfId="36964"/>
    <cellStyle name="Normal 2 2 5 23 3" xfId="6880"/>
    <cellStyle name="Normal 2 2 5 23 3 2" xfId="6881"/>
    <cellStyle name="Normal 2 2 5 23 3 2 2" xfId="6882"/>
    <cellStyle name="Normal 2 2 5 23 3 2 2 2" xfId="36965"/>
    <cellStyle name="Normal 2 2 5 23 3 2 3" xfId="36966"/>
    <cellStyle name="Normal 2 2 5 23 3 3" xfId="6883"/>
    <cellStyle name="Normal 2 2 5 23 3 3 2" xfId="36967"/>
    <cellStyle name="Normal 2 2 5 23 3 4" xfId="36968"/>
    <cellStyle name="Normal 2 2 5 23 4" xfId="6884"/>
    <cellStyle name="Normal 2 2 5 23 4 2" xfId="6885"/>
    <cellStyle name="Normal 2 2 5 23 4 2 2" xfId="6886"/>
    <cellStyle name="Normal 2 2 5 23 4 2 2 2" xfId="36969"/>
    <cellStyle name="Normal 2 2 5 23 4 2 3" xfId="36970"/>
    <cellStyle name="Normal 2 2 5 23 4 3" xfId="6887"/>
    <cellStyle name="Normal 2 2 5 23 4 3 2" xfId="36971"/>
    <cellStyle name="Normal 2 2 5 23 4 4" xfId="36972"/>
    <cellStyle name="Normal 2 2 5 23 5" xfId="6888"/>
    <cellStyle name="Normal 2 2 5 23 5 2" xfId="6889"/>
    <cellStyle name="Normal 2 2 5 23 5 2 2" xfId="36973"/>
    <cellStyle name="Normal 2 2 5 23 5 3" xfId="36974"/>
    <cellStyle name="Normal 2 2 5 23 6" xfId="6890"/>
    <cellStyle name="Normal 2 2 5 23 6 2" xfId="36975"/>
    <cellStyle name="Normal 2 2 5 23 7" xfId="6891"/>
    <cellStyle name="Normal 2 2 5 23 7 2" xfId="36976"/>
    <cellStyle name="Normal 2 2 5 23 8" xfId="36977"/>
    <cellStyle name="Normal 2 2 5 24" xfId="6892"/>
    <cellStyle name="Normal 2 2 5 24 2" xfId="6893"/>
    <cellStyle name="Normal 2 2 5 24 2 2" xfId="6894"/>
    <cellStyle name="Normal 2 2 5 24 2 2 2" xfId="6895"/>
    <cellStyle name="Normal 2 2 5 24 2 2 2 2" xfId="36978"/>
    <cellStyle name="Normal 2 2 5 24 2 2 3" xfId="36979"/>
    <cellStyle name="Normal 2 2 5 24 2 3" xfId="6896"/>
    <cellStyle name="Normal 2 2 5 24 2 3 2" xfId="36980"/>
    <cellStyle name="Normal 2 2 5 24 2 4" xfId="36981"/>
    <cellStyle name="Normal 2 2 5 24 3" xfId="6897"/>
    <cellStyle name="Normal 2 2 5 24 3 2" xfId="6898"/>
    <cellStyle name="Normal 2 2 5 24 3 2 2" xfId="6899"/>
    <cellStyle name="Normal 2 2 5 24 3 2 2 2" xfId="36982"/>
    <cellStyle name="Normal 2 2 5 24 3 2 3" xfId="36983"/>
    <cellStyle name="Normal 2 2 5 24 3 3" xfId="6900"/>
    <cellStyle name="Normal 2 2 5 24 3 3 2" xfId="36984"/>
    <cellStyle name="Normal 2 2 5 24 3 4" xfId="36985"/>
    <cellStyle name="Normal 2 2 5 24 4" xfId="6901"/>
    <cellStyle name="Normal 2 2 5 24 4 2" xfId="6902"/>
    <cellStyle name="Normal 2 2 5 24 4 2 2" xfId="6903"/>
    <cellStyle name="Normal 2 2 5 24 4 2 2 2" xfId="36986"/>
    <cellStyle name="Normal 2 2 5 24 4 2 3" xfId="36987"/>
    <cellStyle name="Normal 2 2 5 24 4 3" xfId="6904"/>
    <cellStyle name="Normal 2 2 5 24 4 3 2" xfId="36988"/>
    <cellStyle name="Normal 2 2 5 24 4 4" xfId="36989"/>
    <cellStyle name="Normal 2 2 5 24 5" xfId="6905"/>
    <cellStyle name="Normal 2 2 5 24 5 2" xfId="6906"/>
    <cellStyle name="Normal 2 2 5 24 5 2 2" xfId="36990"/>
    <cellStyle name="Normal 2 2 5 24 5 3" xfId="36991"/>
    <cellStyle name="Normal 2 2 5 24 6" xfId="6907"/>
    <cellStyle name="Normal 2 2 5 24 6 2" xfId="36992"/>
    <cellStyle name="Normal 2 2 5 24 7" xfId="6908"/>
    <cellStyle name="Normal 2 2 5 24 7 2" xfId="36993"/>
    <cellStyle name="Normal 2 2 5 24 8" xfId="36994"/>
    <cellStyle name="Normal 2 2 5 25" xfId="6909"/>
    <cellStyle name="Normal 2 2 5 25 2" xfId="6910"/>
    <cellStyle name="Normal 2 2 5 25 2 2" xfId="6911"/>
    <cellStyle name="Normal 2 2 5 25 2 2 2" xfId="6912"/>
    <cellStyle name="Normal 2 2 5 25 2 2 2 2" xfId="36995"/>
    <cellStyle name="Normal 2 2 5 25 2 2 3" xfId="36996"/>
    <cellStyle name="Normal 2 2 5 25 2 3" xfId="6913"/>
    <cellStyle name="Normal 2 2 5 25 2 3 2" xfId="36997"/>
    <cellStyle name="Normal 2 2 5 25 2 4" xfId="36998"/>
    <cellStyle name="Normal 2 2 5 25 3" xfId="6914"/>
    <cellStyle name="Normal 2 2 5 25 3 2" xfId="6915"/>
    <cellStyle name="Normal 2 2 5 25 3 2 2" xfId="6916"/>
    <cellStyle name="Normal 2 2 5 25 3 2 2 2" xfId="36999"/>
    <cellStyle name="Normal 2 2 5 25 3 2 3" xfId="37000"/>
    <cellStyle name="Normal 2 2 5 25 3 3" xfId="6917"/>
    <cellStyle name="Normal 2 2 5 25 3 3 2" xfId="37001"/>
    <cellStyle name="Normal 2 2 5 25 3 4" xfId="37002"/>
    <cellStyle name="Normal 2 2 5 25 4" xfId="6918"/>
    <cellStyle name="Normal 2 2 5 25 4 2" xfId="6919"/>
    <cellStyle name="Normal 2 2 5 25 4 2 2" xfId="6920"/>
    <cellStyle name="Normal 2 2 5 25 4 2 2 2" xfId="37003"/>
    <cellStyle name="Normal 2 2 5 25 4 2 3" xfId="37004"/>
    <cellStyle name="Normal 2 2 5 25 4 3" xfId="6921"/>
    <cellStyle name="Normal 2 2 5 25 4 3 2" xfId="37005"/>
    <cellStyle name="Normal 2 2 5 25 4 4" xfId="37006"/>
    <cellStyle name="Normal 2 2 5 25 5" xfId="6922"/>
    <cellStyle name="Normal 2 2 5 25 5 2" xfId="6923"/>
    <cellStyle name="Normal 2 2 5 25 5 2 2" xfId="37007"/>
    <cellStyle name="Normal 2 2 5 25 5 3" xfId="37008"/>
    <cellStyle name="Normal 2 2 5 25 6" xfId="6924"/>
    <cellStyle name="Normal 2 2 5 25 6 2" xfId="37009"/>
    <cellStyle name="Normal 2 2 5 25 7" xfId="6925"/>
    <cellStyle name="Normal 2 2 5 25 7 2" xfId="37010"/>
    <cellStyle name="Normal 2 2 5 25 8" xfId="37011"/>
    <cellStyle name="Normal 2 2 5 26" xfId="6926"/>
    <cellStyle name="Normal 2 2 5 26 2" xfId="6927"/>
    <cellStyle name="Normal 2 2 5 26 2 2" xfId="6928"/>
    <cellStyle name="Normal 2 2 5 26 2 2 2" xfId="6929"/>
    <cellStyle name="Normal 2 2 5 26 2 2 2 2" xfId="37012"/>
    <cellStyle name="Normal 2 2 5 26 2 2 3" xfId="37013"/>
    <cellStyle name="Normal 2 2 5 26 2 3" xfId="6930"/>
    <cellStyle name="Normal 2 2 5 26 2 3 2" xfId="37014"/>
    <cellStyle name="Normal 2 2 5 26 2 4" xfId="37015"/>
    <cellStyle name="Normal 2 2 5 26 3" xfId="6931"/>
    <cellStyle name="Normal 2 2 5 26 3 2" xfId="6932"/>
    <cellStyle name="Normal 2 2 5 26 3 2 2" xfId="6933"/>
    <cellStyle name="Normal 2 2 5 26 3 2 2 2" xfId="37016"/>
    <cellStyle name="Normal 2 2 5 26 3 2 3" xfId="37017"/>
    <cellStyle name="Normal 2 2 5 26 3 3" xfId="6934"/>
    <cellStyle name="Normal 2 2 5 26 3 3 2" xfId="37018"/>
    <cellStyle name="Normal 2 2 5 26 3 4" xfId="37019"/>
    <cellStyle name="Normal 2 2 5 26 4" xfId="6935"/>
    <cellStyle name="Normal 2 2 5 26 4 2" xfId="6936"/>
    <cellStyle name="Normal 2 2 5 26 4 2 2" xfId="6937"/>
    <cellStyle name="Normal 2 2 5 26 4 2 2 2" xfId="37020"/>
    <cellStyle name="Normal 2 2 5 26 4 2 3" xfId="37021"/>
    <cellStyle name="Normal 2 2 5 26 4 3" xfId="6938"/>
    <cellStyle name="Normal 2 2 5 26 4 3 2" xfId="37022"/>
    <cellStyle name="Normal 2 2 5 26 4 4" xfId="37023"/>
    <cellStyle name="Normal 2 2 5 26 5" xfId="6939"/>
    <cellStyle name="Normal 2 2 5 26 5 2" xfId="6940"/>
    <cellStyle name="Normal 2 2 5 26 5 2 2" xfId="37024"/>
    <cellStyle name="Normal 2 2 5 26 5 3" xfId="37025"/>
    <cellStyle name="Normal 2 2 5 26 6" xfId="6941"/>
    <cellStyle name="Normal 2 2 5 26 6 2" xfId="37026"/>
    <cellStyle name="Normal 2 2 5 26 7" xfId="6942"/>
    <cellStyle name="Normal 2 2 5 26 7 2" xfId="37027"/>
    <cellStyle name="Normal 2 2 5 26 8" xfId="37028"/>
    <cellStyle name="Normal 2 2 5 27" xfId="6943"/>
    <cellStyle name="Normal 2 2 5 27 2" xfId="6944"/>
    <cellStyle name="Normal 2 2 5 27 2 2" xfId="6945"/>
    <cellStyle name="Normal 2 2 5 27 2 2 2" xfId="6946"/>
    <cellStyle name="Normal 2 2 5 27 2 2 2 2" xfId="37029"/>
    <cellStyle name="Normal 2 2 5 27 2 2 3" xfId="37030"/>
    <cellStyle name="Normal 2 2 5 27 2 3" xfId="6947"/>
    <cellStyle name="Normal 2 2 5 27 2 3 2" xfId="37031"/>
    <cellStyle name="Normal 2 2 5 27 2 4" xfId="37032"/>
    <cellStyle name="Normal 2 2 5 27 3" xfId="6948"/>
    <cellStyle name="Normal 2 2 5 27 3 2" xfId="6949"/>
    <cellStyle name="Normal 2 2 5 27 3 2 2" xfId="6950"/>
    <cellStyle name="Normal 2 2 5 27 3 2 2 2" xfId="37033"/>
    <cellStyle name="Normal 2 2 5 27 3 2 3" xfId="37034"/>
    <cellStyle name="Normal 2 2 5 27 3 3" xfId="6951"/>
    <cellStyle name="Normal 2 2 5 27 3 3 2" xfId="37035"/>
    <cellStyle name="Normal 2 2 5 27 3 4" xfId="37036"/>
    <cellStyle name="Normal 2 2 5 27 4" xfId="6952"/>
    <cellStyle name="Normal 2 2 5 27 4 2" xfId="6953"/>
    <cellStyle name="Normal 2 2 5 27 4 2 2" xfId="6954"/>
    <cellStyle name="Normal 2 2 5 27 4 2 2 2" xfId="37037"/>
    <cellStyle name="Normal 2 2 5 27 4 2 3" xfId="37038"/>
    <cellStyle name="Normal 2 2 5 27 4 3" xfId="6955"/>
    <cellStyle name="Normal 2 2 5 27 4 3 2" xfId="37039"/>
    <cellStyle name="Normal 2 2 5 27 4 4" xfId="37040"/>
    <cellStyle name="Normal 2 2 5 27 5" xfId="6956"/>
    <cellStyle name="Normal 2 2 5 27 5 2" xfId="6957"/>
    <cellStyle name="Normal 2 2 5 27 5 2 2" xfId="37041"/>
    <cellStyle name="Normal 2 2 5 27 5 3" xfId="37042"/>
    <cellStyle name="Normal 2 2 5 27 6" xfId="6958"/>
    <cellStyle name="Normal 2 2 5 27 6 2" xfId="37043"/>
    <cellStyle name="Normal 2 2 5 27 7" xfId="6959"/>
    <cellStyle name="Normal 2 2 5 27 7 2" xfId="37044"/>
    <cellStyle name="Normal 2 2 5 27 8" xfId="37045"/>
    <cellStyle name="Normal 2 2 5 28" xfId="6960"/>
    <cellStyle name="Normal 2 2 5 28 2" xfId="6961"/>
    <cellStyle name="Normal 2 2 5 28 2 2" xfId="6962"/>
    <cellStyle name="Normal 2 2 5 28 2 2 2" xfId="6963"/>
    <cellStyle name="Normal 2 2 5 28 2 2 2 2" xfId="37046"/>
    <cellStyle name="Normal 2 2 5 28 2 2 3" xfId="37047"/>
    <cellStyle name="Normal 2 2 5 28 2 3" xfId="6964"/>
    <cellStyle name="Normal 2 2 5 28 2 3 2" xfId="37048"/>
    <cellStyle name="Normal 2 2 5 28 2 4" xfId="37049"/>
    <cellStyle name="Normal 2 2 5 28 3" xfId="6965"/>
    <cellStyle name="Normal 2 2 5 28 3 2" xfId="6966"/>
    <cellStyle name="Normal 2 2 5 28 3 2 2" xfId="6967"/>
    <cellStyle name="Normal 2 2 5 28 3 2 2 2" xfId="37050"/>
    <cellStyle name="Normal 2 2 5 28 3 2 3" xfId="37051"/>
    <cellStyle name="Normal 2 2 5 28 3 3" xfId="6968"/>
    <cellStyle name="Normal 2 2 5 28 3 3 2" xfId="37052"/>
    <cellStyle name="Normal 2 2 5 28 3 4" xfId="37053"/>
    <cellStyle name="Normal 2 2 5 28 4" xfId="6969"/>
    <cellStyle name="Normal 2 2 5 28 4 2" xfId="6970"/>
    <cellStyle name="Normal 2 2 5 28 4 2 2" xfId="6971"/>
    <cellStyle name="Normal 2 2 5 28 4 2 2 2" xfId="37054"/>
    <cellStyle name="Normal 2 2 5 28 4 2 3" xfId="37055"/>
    <cellStyle name="Normal 2 2 5 28 4 3" xfId="6972"/>
    <cellStyle name="Normal 2 2 5 28 4 3 2" xfId="37056"/>
    <cellStyle name="Normal 2 2 5 28 4 4" xfId="37057"/>
    <cellStyle name="Normal 2 2 5 28 5" xfId="6973"/>
    <cellStyle name="Normal 2 2 5 28 5 2" xfId="6974"/>
    <cellStyle name="Normal 2 2 5 28 5 2 2" xfId="37058"/>
    <cellStyle name="Normal 2 2 5 28 5 3" xfId="37059"/>
    <cellStyle name="Normal 2 2 5 28 6" xfId="6975"/>
    <cellStyle name="Normal 2 2 5 28 6 2" xfId="37060"/>
    <cellStyle name="Normal 2 2 5 28 7" xfId="6976"/>
    <cellStyle name="Normal 2 2 5 28 7 2" xfId="37061"/>
    <cellStyle name="Normal 2 2 5 28 8" xfId="37062"/>
    <cellStyle name="Normal 2 2 5 29" xfId="6977"/>
    <cellStyle name="Normal 2 2 5 29 2" xfId="6978"/>
    <cellStyle name="Normal 2 2 5 29 2 2" xfId="6979"/>
    <cellStyle name="Normal 2 2 5 29 2 2 2" xfId="6980"/>
    <cellStyle name="Normal 2 2 5 29 2 2 2 2" xfId="37063"/>
    <cellStyle name="Normal 2 2 5 29 2 2 3" xfId="37064"/>
    <cellStyle name="Normal 2 2 5 29 2 3" xfId="6981"/>
    <cellStyle name="Normal 2 2 5 29 2 3 2" xfId="37065"/>
    <cellStyle name="Normal 2 2 5 29 2 4" xfId="37066"/>
    <cellStyle name="Normal 2 2 5 29 3" xfId="6982"/>
    <cellStyle name="Normal 2 2 5 29 3 2" xfId="6983"/>
    <cellStyle name="Normal 2 2 5 29 3 2 2" xfId="6984"/>
    <cellStyle name="Normal 2 2 5 29 3 2 2 2" xfId="37067"/>
    <cellStyle name="Normal 2 2 5 29 3 2 3" xfId="37068"/>
    <cellStyle name="Normal 2 2 5 29 3 3" xfId="6985"/>
    <cellStyle name="Normal 2 2 5 29 3 3 2" xfId="37069"/>
    <cellStyle name="Normal 2 2 5 29 3 4" xfId="37070"/>
    <cellStyle name="Normal 2 2 5 29 4" xfId="6986"/>
    <cellStyle name="Normal 2 2 5 29 4 2" xfId="6987"/>
    <cellStyle name="Normal 2 2 5 29 4 2 2" xfId="6988"/>
    <cellStyle name="Normal 2 2 5 29 4 2 2 2" xfId="37071"/>
    <cellStyle name="Normal 2 2 5 29 4 2 3" xfId="37072"/>
    <cellStyle name="Normal 2 2 5 29 4 3" xfId="6989"/>
    <cellStyle name="Normal 2 2 5 29 4 3 2" xfId="37073"/>
    <cellStyle name="Normal 2 2 5 29 4 4" xfId="37074"/>
    <cellStyle name="Normal 2 2 5 29 5" xfId="6990"/>
    <cellStyle name="Normal 2 2 5 29 5 2" xfId="6991"/>
    <cellStyle name="Normal 2 2 5 29 5 2 2" xfId="37075"/>
    <cellStyle name="Normal 2 2 5 29 5 3" xfId="37076"/>
    <cellStyle name="Normal 2 2 5 29 6" xfId="6992"/>
    <cellStyle name="Normal 2 2 5 29 6 2" xfId="37077"/>
    <cellStyle name="Normal 2 2 5 29 7" xfId="6993"/>
    <cellStyle name="Normal 2 2 5 29 7 2" xfId="37078"/>
    <cellStyle name="Normal 2 2 5 29 8" xfId="37079"/>
    <cellStyle name="Normal 2 2 5 3" xfId="6994"/>
    <cellStyle name="Normal 2 2 5 3 2" xfId="6995"/>
    <cellStyle name="Normal 2 2 5 3 2 2" xfId="6996"/>
    <cellStyle name="Normal 2 2 5 3 2 2 2" xfId="6997"/>
    <cellStyle name="Normal 2 2 5 3 2 2 2 2" xfId="37080"/>
    <cellStyle name="Normal 2 2 5 3 2 2 3" xfId="37081"/>
    <cellStyle name="Normal 2 2 5 3 2 3" xfId="6998"/>
    <cellStyle name="Normal 2 2 5 3 2 3 2" xfId="37082"/>
    <cellStyle name="Normal 2 2 5 3 2 4" xfId="37083"/>
    <cellStyle name="Normal 2 2 5 3 3" xfId="6999"/>
    <cellStyle name="Normal 2 2 5 3 3 2" xfId="7000"/>
    <cellStyle name="Normal 2 2 5 3 3 2 2" xfId="7001"/>
    <cellStyle name="Normal 2 2 5 3 3 2 2 2" xfId="37084"/>
    <cellStyle name="Normal 2 2 5 3 3 2 3" xfId="37085"/>
    <cellStyle name="Normal 2 2 5 3 3 3" xfId="7002"/>
    <cellStyle name="Normal 2 2 5 3 3 3 2" xfId="37086"/>
    <cellStyle name="Normal 2 2 5 3 3 4" xfId="37087"/>
    <cellStyle name="Normal 2 2 5 3 4" xfId="7003"/>
    <cellStyle name="Normal 2 2 5 3 4 2" xfId="7004"/>
    <cellStyle name="Normal 2 2 5 3 4 2 2" xfId="7005"/>
    <cellStyle name="Normal 2 2 5 3 4 2 2 2" xfId="37088"/>
    <cellStyle name="Normal 2 2 5 3 4 2 3" xfId="37089"/>
    <cellStyle name="Normal 2 2 5 3 4 3" xfId="7006"/>
    <cellStyle name="Normal 2 2 5 3 4 3 2" xfId="37090"/>
    <cellStyle name="Normal 2 2 5 3 4 4" xfId="37091"/>
    <cellStyle name="Normal 2 2 5 3 5" xfId="7007"/>
    <cellStyle name="Normal 2 2 5 3 5 2" xfId="7008"/>
    <cellStyle name="Normal 2 2 5 3 5 2 2" xfId="37092"/>
    <cellStyle name="Normal 2 2 5 3 5 3" xfId="37093"/>
    <cellStyle name="Normal 2 2 5 3 6" xfId="7009"/>
    <cellStyle name="Normal 2 2 5 3 6 2" xfId="37094"/>
    <cellStyle name="Normal 2 2 5 3 7" xfId="7010"/>
    <cellStyle name="Normal 2 2 5 3 7 2" xfId="37095"/>
    <cellStyle name="Normal 2 2 5 3 8" xfId="37096"/>
    <cellStyle name="Normal 2 2 5 30" xfId="7011"/>
    <cellStyle name="Normal 2 2 5 30 2" xfId="7012"/>
    <cellStyle name="Normal 2 2 5 30 2 2" xfId="7013"/>
    <cellStyle name="Normal 2 2 5 30 2 2 2" xfId="37097"/>
    <cellStyle name="Normal 2 2 5 30 2 3" xfId="37098"/>
    <cellStyle name="Normal 2 2 5 30 3" xfId="7014"/>
    <cellStyle name="Normal 2 2 5 30 3 2" xfId="37099"/>
    <cellStyle name="Normal 2 2 5 30 4" xfId="37100"/>
    <cellStyle name="Normal 2 2 5 31" xfId="7015"/>
    <cellStyle name="Normal 2 2 5 31 2" xfId="7016"/>
    <cellStyle name="Normal 2 2 5 31 2 2" xfId="7017"/>
    <cellStyle name="Normal 2 2 5 31 2 2 2" xfId="37101"/>
    <cellStyle name="Normal 2 2 5 31 2 3" xfId="37102"/>
    <cellStyle name="Normal 2 2 5 31 3" xfId="7018"/>
    <cellStyle name="Normal 2 2 5 31 3 2" xfId="37103"/>
    <cellStyle name="Normal 2 2 5 31 4" xfId="37104"/>
    <cellStyle name="Normal 2 2 5 32" xfId="7019"/>
    <cellStyle name="Normal 2 2 5 32 2" xfId="7020"/>
    <cellStyle name="Normal 2 2 5 32 2 2" xfId="7021"/>
    <cellStyle name="Normal 2 2 5 32 2 2 2" xfId="37105"/>
    <cellStyle name="Normal 2 2 5 32 2 3" xfId="37106"/>
    <cellStyle name="Normal 2 2 5 32 3" xfId="7022"/>
    <cellStyle name="Normal 2 2 5 32 3 2" xfId="37107"/>
    <cellStyle name="Normal 2 2 5 32 4" xfId="37108"/>
    <cellStyle name="Normal 2 2 5 33" xfId="7023"/>
    <cellStyle name="Normal 2 2 5 33 2" xfId="7024"/>
    <cellStyle name="Normal 2 2 5 33 2 2" xfId="37109"/>
    <cellStyle name="Normal 2 2 5 33 3" xfId="37110"/>
    <cellStyle name="Normal 2 2 5 34" xfId="7025"/>
    <cellStyle name="Normal 2 2 5 34 2" xfId="37111"/>
    <cellStyle name="Normal 2 2 5 35" xfId="7026"/>
    <cellStyle name="Normal 2 2 5 35 2" xfId="37112"/>
    <cellStyle name="Normal 2 2 5 36" xfId="37113"/>
    <cellStyle name="Normal 2 2 5 4" xfId="7027"/>
    <cellStyle name="Normal 2 2 5 4 2" xfId="7028"/>
    <cellStyle name="Normal 2 2 5 4 2 2" xfId="7029"/>
    <cellStyle name="Normal 2 2 5 4 2 2 2" xfId="7030"/>
    <cellStyle name="Normal 2 2 5 4 2 2 2 2" xfId="37114"/>
    <cellStyle name="Normal 2 2 5 4 2 2 3" xfId="37115"/>
    <cellStyle name="Normal 2 2 5 4 2 3" xfId="7031"/>
    <cellStyle name="Normal 2 2 5 4 2 3 2" xfId="37116"/>
    <cellStyle name="Normal 2 2 5 4 2 4" xfId="37117"/>
    <cellStyle name="Normal 2 2 5 4 3" xfId="7032"/>
    <cellStyle name="Normal 2 2 5 4 3 2" xfId="7033"/>
    <cellStyle name="Normal 2 2 5 4 3 2 2" xfId="7034"/>
    <cellStyle name="Normal 2 2 5 4 3 2 2 2" xfId="37118"/>
    <cellStyle name="Normal 2 2 5 4 3 2 3" xfId="37119"/>
    <cellStyle name="Normal 2 2 5 4 3 3" xfId="7035"/>
    <cellStyle name="Normal 2 2 5 4 3 3 2" xfId="37120"/>
    <cellStyle name="Normal 2 2 5 4 3 4" xfId="37121"/>
    <cellStyle name="Normal 2 2 5 4 4" xfId="7036"/>
    <cellStyle name="Normal 2 2 5 4 4 2" xfId="7037"/>
    <cellStyle name="Normal 2 2 5 4 4 2 2" xfId="7038"/>
    <cellStyle name="Normal 2 2 5 4 4 2 2 2" xfId="37122"/>
    <cellStyle name="Normal 2 2 5 4 4 2 3" xfId="37123"/>
    <cellStyle name="Normal 2 2 5 4 4 3" xfId="7039"/>
    <cellStyle name="Normal 2 2 5 4 4 3 2" xfId="37124"/>
    <cellStyle name="Normal 2 2 5 4 4 4" xfId="37125"/>
    <cellStyle name="Normal 2 2 5 4 5" xfId="7040"/>
    <cellStyle name="Normal 2 2 5 4 5 2" xfId="7041"/>
    <cellStyle name="Normal 2 2 5 4 5 2 2" xfId="37126"/>
    <cellStyle name="Normal 2 2 5 4 5 3" xfId="37127"/>
    <cellStyle name="Normal 2 2 5 4 6" xfId="7042"/>
    <cellStyle name="Normal 2 2 5 4 6 2" xfId="37128"/>
    <cellStyle name="Normal 2 2 5 4 7" xfId="7043"/>
    <cellStyle name="Normal 2 2 5 4 7 2" xfId="37129"/>
    <cellStyle name="Normal 2 2 5 4 8" xfId="37130"/>
    <cellStyle name="Normal 2 2 5 5" xfId="7044"/>
    <cellStyle name="Normal 2 2 5 5 2" xfId="7045"/>
    <cellStyle name="Normal 2 2 5 5 2 2" xfId="7046"/>
    <cellStyle name="Normal 2 2 5 5 2 2 2" xfId="7047"/>
    <cellStyle name="Normal 2 2 5 5 2 2 2 2" xfId="37131"/>
    <cellStyle name="Normal 2 2 5 5 2 2 3" xfId="37132"/>
    <cellStyle name="Normal 2 2 5 5 2 3" xfId="7048"/>
    <cellStyle name="Normal 2 2 5 5 2 3 2" xfId="37133"/>
    <cellStyle name="Normal 2 2 5 5 2 4" xfId="37134"/>
    <cellStyle name="Normal 2 2 5 5 3" xfId="7049"/>
    <cellStyle name="Normal 2 2 5 5 3 2" xfId="7050"/>
    <cellStyle name="Normal 2 2 5 5 3 2 2" xfId="7051"/>
    <cellStyle name="Normal 2 2 5 5 3 2 2 2" xfId="37135"/>
    <cellStyle name="Normal 2 2 5 5 3 2 3" xfId="37136"/>
    <cellStyle name="Normal 2 2 5 5 3 3" xfId="7052"/>
    <cellStyle name="Normal 2 2 5 5 3 3 2" xfId="37137"/>
    <cellStyle name="Normal 2 2 5 5 3 4" xfId="37138"/>
    <cellStyle name="Normal 2 2 5 5 4" xfId="7053"/>
    <cellStyle name="Normal 2 2 5 5 4 2" xfId="7054"/>
    <cellStyle name="Normal 2 2 5 5 4 2 2" xfId="7055"/>
    <cellStyle name="Normal 2 2 5 5 4 2 2 2" xfId="37139"/>
    <cellStyle name="Normal 2 2 5 5 4 2 3" xfId="37140"/>
    <cellStyle name="Normal 2 2 5 5 4 3" xfId="7056"/>
    <cellStyle name="Normal 2 2 5 5 4 3 2" xfId="37141"/>
    <cellStyle name="Normal 2 2 5 5 4 4" xfId="37142"/>
    <cellStyle name="Normal 2 2 5 5 5" xfId="7057"/>
    <cellStyle name="Normal 2 2 5 5 5 2" xfId="7058"/>
    <cellStyle name="Normal 2 2 5 5 5 2 2" xfId="37143"/>
    <cellStyle name="Normal 2 2 5 5 5 3" xfId="37144"/>
    <cellStyle name="Normal 2 2 5 5 6" xfId="7059"/>
    <cellStyle name="Normal 2 2 5 5 6 2" xfId="37145"/>
    <cellStyle name="Normal 2 2 5 5 7" xfId="7060"/>
    <cellStyle name="Normal 2 2 5 5 7 2" xfId="37146"/>
    <cellStyle name="Normal 2 2 5 5 8" xfId="37147"/>
    <cellStyle name="Normal 2 2 5 6" xfId="7061"/>
    <cellStyle name="Normal 2 2 5 6 2" xfId="7062"/>
    <cellStyle name="Normal 2 2 5 6 2 2" xfId="7063"/>
    <cellStyle name="Normal 2 2 5 6 2 2 2" xfId="7064"/>
    <cellStyle name="Normal 2 2 5 6 2 2 2 2" xfId="37148"/>
    <cellStyle name="Normal 2 2 5 6 2 2 3" xfId="37149"/>
    <cellStyle name="Normal 2 2 5 6 2 3" xfId="7065"/>
    <cellStyle name="Normal 2 2 5 6 2 3 2" xfId="37150"/>
    <cellStyle name="Normal 2 2 5 6 2 4" xfId="37151"/>
    <cellStyle name="Normal 2 2 5 6 3" xfId="7066"/>
    <cellStyle name="Normal 2 2 5 6 3 2" xfId="7067"/>
    <cellStyle name="Normal 2 2 5 6 3 2 2" xfId="7068"/>
    <cellStyle name="Normal 2 2 5 6 3 2 2 2" xfId="37152"/>
    <cellStyle name="Normal 2 2 5 6 3 2 3" xfId="37153"/>
    <cellStyle name="Normal 2 2 5 6 3 3" xfId="7069"/>
    <cellStyle name="Normal 2 2 5 6 3 3 2" xfId="37154"/>
    <cellStyle name="Normal 2 2 5 6 3 4" xfId="37155"/>
    <cellStyle name="Normal 2 2 5 6 4" xfId="7070"/>
    <cellStyle name="Normal 2 2 5 6 4 2" xfId="7071"/>
    <cellStyle name="Normal 2 2 5 6 4 2 2" xfId="7072"/>
    <cellStyle name="Normal 2 2 5 6 4 2 2 2" xfId="37156"/>
    <cellStyle name="Normal 2 2 5 6 4 2 3" xfId="37157"/>
    <cellStyle name="Normal 2 2 5 6 4 3" xfId="7073"/>
    <cellStyle name="Normal 2 2 5 6 4 3 2" xfId="37158"/>
    <cellStyle name="Normal 2 2 5 6 4 4" xfId="37159"/>
    <cellStyle name="Normal 2 2 5 6 5" xfId="7074"/>
    <cellStyle name="Normal 2 2 5 6 5 2" xfId="7075"/>
    <cellStyle name="Normal 2 2 5 6 5 2 2" xfId="37160"/>
    <cellStyle name="Normal 2 2 5 6 5 3" xfId="37161"/>
    <cellStyle name="Normal 2 2 5 6 6" xfId="7076"/>
    <cellStyle name="Normal 2 2 5 6 6 2" xfId="37162"/>
    <cellStyle name="Normal 2 2 5 6 7" xfId="7077"/>
    <cellStyle name="Normal 2 2 5 6 7 2" xfId="37163"/>
    <cellStyle name="Normal 2 2 5 6 8" xfId="37164"/>
    <cellStyle name="Normal 2 2 5 7" xfId="7078"/>
    <cellStyle name="Normal 2 2 5 7 2" xfId="7079"/>
    <cellStyle name="Normal 2 2 5 7 2 2" xfId="7080"/>
    <cellStyle name="Normal 2 2 5 7 2 2 2" xfId="7081"/>
    <cellStyle name="Normal 2 2 5 7 2 2 2 2" xfId="37165"/>
    <cellStyle name="Normal 2 2 5 7 2 2 3" xfId="37166"/>
    <cellStyle name="Normal 2 2 5 7 2 3" xfId="7082"/>
    <cellStyle name="Normal 2 2 5 7 2 3 2" xfId="37167"/>
    <cellStyle name="Normal 2 2 5 7 2 4" xfId="37168"/>
    <cellStyle name="Normal 2 2 5 7 3" xfId="7083"/>
    <cellStyle name="Normal 2 2 5 7 3 2" xfId="7084"/>
    <cellStyle name="Normal 2 2 5 7 3 2 2" xfId="7085"/>
    <cellStyle name="Normal 2 2 5 7 3 2 2 2" xfId="37169"/>
    <cellStyle name="Normal 2 2 5 7 3 2 3" xfId="37170"/>
    <cellStyle name="Normal 2 2 5 7 3 3" xfId="7086"/>
    <cellStyle name="Normal 2 2 5 7 3 3 2" xfId="37171"/>
    <cellStyle name="Normal 2 2 5 7 3 4" xfId="37172"/>
    <cellStyle name="Normal 2 2 5 7 4" xfId="7087"/>
    <cellStyle name="Normal 2 2 5 7 4 2" xfId="7088"/>
    <cellStyle name="Normal 2 2 5 7 4 2 2" xfId="7089"/>
    <cellStyle name="Normal 2 2 5 7 4 2 2 2" xfId="37173"/>
    <cellStyle name="Normal 2 2 5 7 4 2 3" xfId="37174"/>
    <cellStyle name="Normal 2 2 5 7 4 3" xfId="7090"/>
    <cellStyle name="Normal 2 2 5 7 4 3 2" xfId="37175"/>
    <cellStyle name="Normal 2 2 5 7 4 4" xfId="37176"/>
    <cellStyle name="Normal 2 2 5 7 5" xfId="7091"/>
    <cellStyle name="Normal 2 2 5 7 5 2" xfId="7092"/>
    <cellStyle name="Normal 2 2 5 7 5 2 2" xfId="37177"/>
    <cellStyle name="Normal 2 2 5 7 5 3" xfId="37178"/>
    <cellStyle name="Normal 2 2 5 7 6" xfId="7093"/>
    <cellStyle name="Normal 2 2 5 7 6 2" xfId="37179"/>
    <cellStyle name="Normal 2 2 5 7 7" xfId="7094"/>
    <cellStyle name="Normal 2 2 5 7 7 2" xfId="37180"/>
    <cellStyle name="Normal 2 2 5 7 8" xfId="37181"/>
    <cellStyle name="Normal 2 2 5 8" xfId="7095"/>
    <cellStyle name="Normal 2 2 5 8 2" xfId="7096"/>
    <cellStyle name="Normal 2 2 5 8 2 2" xfId="7097"/>
    <cellStyle name="Normal 2 2 5 8 2 2 2" xfId="7098"/>
    <cellStyle name="Normal 2 2 5 8 2 2 2 2" xfId="37182"/>
    <cellStyle name="Normal 2 2 5 8 2 2 3" xfId="37183"/>
    <cellStyle name="Normal 2 2 5 8 2 3" xfId="7099"/>
    <cellStyle name="Normal 2 2 5 8 2 3 2" xfId="37184"/>
    <cellStyle name="Normal 2 2 5 8 2 4" xfId="37185"/>
    <cellStyle name="Normal 2 2 5 8 3" xfId="7100"/>
    <cellStyle name="Normal 2 2 5 8 3 2" xfId="7101"/>
    <cellStyle name="Normal 2 2 5 8 3 2 2" xfId="7102"/>
    <cellStyle name="Normal 2 2 5 8 3 2 2 2" xfId="37186"/>
    <cellStyle name="Normal 2 2 5 8 3 2 3" xfId="37187"/>
    <cellStyle name="Normal 2 2 5 8 3 3" xfId="7103"/>
    <cellStyle name="Normal 2 2 5 8 3 3 2" xfId="37188"/>
    <cellStyle name="Normal 2 2 5 8 3 4" xfId="37189"/>
    <cellStyle name="Normal 2 2 5 8 4" xfId="7104"/>
    <cellStyle name="Normal 2 2 5 8 4 2" xfId="7105"/>
    <cellStyle name="Normal 2 2 5 8 4 2 2" xfId="7106"/>
    <cellStyle name="Normal 2 2 5 8 4 2 2 2" xfId="37190"/>
    <cellStyle name="Normal 2 2 5 8 4 2 3" xfId="37191"/>
    <cellStyle name="Normal 2 2 5 8 4 3" xfId="7107"/>
    <cellStyle name="Normal 2 2 5 8 4 3 2" xfId="37192"/>
    <cellStyle name="Normal 2 2 5 8 4 4" xfId="37193"/>
    <cellStyle name="Normal 2 2 5 8 5" xfId="7108"/>
    <cellStyle name="Normal 2 2 5 8 5 2" xfId="7109"/>
    <cellStyle name="Normal 2 2 5 8 5 2 2" xfId="37194"/>
    <cellStyle name="Normal 2 2 5 8 5 3" xfId="37195"/>
    <cellStyle name="Normal 2 2 5 8 6" xfId="7110"/>
    <cellStyle name="Normal 2 2 5 8 6 2" xfId="37196"/>
    <cellStyle name="Normal 2 2 5 8 7" xfId="7111"/>
    <cellStyle name="Normal 2 2 5 8 7 2" xfId="37197"/>
    <cellStyle name="Normal 2 2 5 8 8" xfId="37198"/>
    <cellStyle name="Normal 2 2 5 9" xfId="7112"/>
    <cellStyle name="Normal 2 2 5 9 2" xfId="7113"/>
    <cellStyle name="Normal 2 2 5 9 2 2" xfId="7114"/>
    <cellStyle name="Normal 2 2 5 9 2 2 2" xfId="7115"/>
    <cellStyle name="Normal 2 2 5 9 2 2 2 2" xfId="37199"/>
    <cellStyle name="Normal 2 2 5 9 2 2 3" xfId="37200"/>
    <cellStyle name="Normal 2 2 5 9 2 3" xfId="7116"/>
    <cellStyle name="Normal 2 2 5 9 2 3 2" xfId="37201"/>
    <cellStyle name="Normal 2 2 5 9 2 4" xfId="37202"/>
    <cellStyle name="Normal 2 2 5 9 3" xfId="7117"/>
    <cellStyle name="Normal 2 2 5 9 3 2" xfId="7118"/>
    <cellStyle name="Normal 2 2 5 9 3 2 2" xfId="7119"/>
    <cellStyle name="Normal 2 2 5 9 3 2 2 2" xfId="37203"/>
    <cellStyle name="Normal 2 2 5 9 3 2 3" xfId="37204"/>
    <cellStyle name="Normal 2 2 5 9 3 3" xfId="7120"/>
    <cellStyle name="Normal 2 2 5 9 3 3 2" xfId="37205"/>
    <cellStyle name="Normal 2 2 5 9 3 4" xfId="37206"/>
    <cellStyle name="Normal 2 2 5 9 4" xfId="7121"/>
    <cellStyle name="Normal 2 2 5 9 4 2" xfId="7122"/>
    <cellStyle name="Normal 2 2 5 9 4 2 2" xfId="7123"/>
    <cellStyle name="Normal 2 2 5 9 4 2 2 2" xfId="37207"/>
    <cellStyle name="Normal 2 2 5 9 4 2 3" xfId="37208"/>
    <cellStyle name="Normal 2 2 5 9 4 3" xfId="7124"/>
    <cellStyle name="Normal 2 2 5 9 4 3 2" xfId="37209"/>
    <cellStyle name="Normal 2 2 5 9 4 4" xfId="37210"/>
    <cellStyle name="Normal 2 2 5 9 5" xfId="7125"/>
    <cellStyle name="Normal 2 2 5 9 5 2" xfId="7126"/>
    <cellStyle name="Normal 2 2 5 9 5 2 2" xfId="37211"/>
    <cellStyle name="Normal 2 2 5 9 5 3" xfId="37212"/>
    <cellStyle name="Normal 2 2 5 9 6" xfId="7127"/>
    <cellStyle name="Normal 2 2 5 9 6 2" xfId="37213"/>
    <cellStyle name="Normal 2 2 5 9 7" xfId="7128"/>
    <cellStyle name="Normal 2 2 5 9 7 2" xfId="37214"/>
    <cellStyle name="Normal 2 2 5 9 8" xfId="37215"/>
    <cellStyle name="Normal 2 2 6" xfId="7129"/>
    <cellStyle name="Normal 2 2 6 10" xfId="7130"/>
    <cellStyle name="Normal 2 2 6 10 2" xfId="7131"/>
    <cellStyle name="Normal 2 2 6 10 2 2" xfId="7132"/>
    <cellStyle name="Normal 2 2 6 10 2 2 2" xfId="7133"/>
    <cellStyle name="Normal 2 2 6 10 2 2 2 2" xfId="37216"/>
    <cellStyle name="Normal 2 2 6 10 2 2 3" xfId="37217"/>
    <cellStyle name="Normal 2 2 6 10 2 3" xfId="7134"/>
    <cellStyle name="Normal 2 2 6 10 2 3 2" xfId="37218"/>
    <cellStyle name="Normal 2 2 6 10 2 4" xfId="37219"/>
    <cellStyle name="Normal 2 2 6 10 3" xfId="7135"/>
    <cellStyle name="Normal 2 2 6 10 3 2" xfId="7136"/>
    <cellStyle name="Normal 2 2 6 10 3 2 2" xfId="7137"/>
    <cellStyle name="Normal 2 2 6 10 3 2 2 2" xfId="37220"/>
    <cellStyle name="Normal 2 2 6 10 3 2 3" xfId="37221"/>
    <cellStyle name="Normal 2 2 6 10 3 3" xfId="7138"/>
    <cellStyle name="Normal 2 2 6 10 3 3 2" xfId="37222"/>
    <cellStyle name="Normal 2 2 6 10 3 4" xfId="37223"/>
    <cellStyle name="Normal 2 2 6 10 4" xfId="7139"/>
    <cellStyle name="Normal 2 2 6 10 4 2" xfId="7140"/>
    <cellStyle name="Normal 2 2 6 10 4 2 2" xfId="7141"/>
    <cellStyle name="Normal 2 2 6 10 4 2 2 2" xfId="37224"/>
    <cellStyle name="Normal 2 2 6 10 4 2 3" xfId="37225"/>
    <cellStyle name="Normal 2 2 6 10 4 3" xfId="7142"/>
    <cellStyle name="Normal 2 2 6 10 4 3 2" xfId="37226"/>
    <cellStyle name="Normal 2 2 6 10 4 4" xfId="37227"/>
    <cellStyle name="Normal 2 2 6 10 5" xfId="7143"/>
    <cellStyle name="Normal 2 2 6 10 5 2" xfId="7144"/>
    <cellStyle name="Normal 2 2 6 10 5 2 2" xfId="37228"/>
    <cellStyle name="Normal 2 2 6 10 5 3" xfId="37229"/>
    <cellStyle name="Normal 2 2 6 10 6" xfId="7145"/>
    <cellStyle name="Normal 2 2 6 10 6 2" xfId="37230"/>
    <cellStyle name="Normal 2 2 6 10 7" xfId="7146"/>
    <cellStyle name="Normal 2 2 6 10 7 2" xfId="37231"/>
    <cellStyle name="Normal 2 2 6 10 8" xfId="37232"/>
    <cellStyle name="Normal 2 2 6 11" xfId="7147"/>
    <cellStyle name="Normal 2 2 6 11 2" xfId="7148"/>
    <cellStyle name="Normal 2 2 6 11 2 2" xfId="7149"/>
    <cellStyle name="Normal 2 2 6 11 2 2 2" xfId="7150"/>
    <cellStyle name="Normal 2 2 6 11 2 2 2 2" xfId="37233"/>
    <cellStyle name="Normal 2 2 6 11 2 2 3" xfId="37234"/>
    <cellStyle name="Normal 2 2 6 11 2 3" xfId="7151"/>
    <cellStyle name="Normal 2 2 6 11 2 3 2" xfId="37235"/>
    <cellStyle name="Normal 2 2 6 11 2 4" xfId="37236"/>
    <cellStyle name="Normal 2 2 6 11 3" xfId="7152"/>
    <cellStyle name="Normal 2 2 6 11 3 2" xfId="7153"/>
    <cellStyle name="Normal 2 2 6 11 3 2 2" xfId="7154"/>
    <cellStyle name="Normal 2 2 6 11 3 2 2 2" xfId="37237"/>
    <cellStyle name="Normal 2 2 6 11 3 2 3" xfId="37238"/>
    <cellStyle name="Normal 2 2 6 11 3 3" xfId="7155"/>
    <cellStyle name="Normal 2 2 6 11 3 3 2" xfId="37239"/>
    <cellStyle name="Normal 2 2 6 11 3 4" xfId="37240"/>
    <cellStyle name="Normal 2 2 6 11 4" xfId="7156"/>
    <cellStyle name="Normal 2 2 6 11 4 2" xfId="7157"/>
    <cellStyle name="Normal 2 2 6 11 4 2 2" xfId="7158"/>
    <cellStyle name="Normal 2 2 6 11 4 2 2 2" xfId="37241"/>
    <cellStyle name="Normal 2 2 6 11 4 2 3" xfId="37242"/>
    <cellStyle name="Normal 2 2 6 11 4 3" xfId="7159"/>
    <cellStyle name="Normal 2 2 6 11 4 3 2" xfId="37243"/>
    <cellStyle name="Normal 2 2 6 11 4 4" xfId="37244"/>
    <cellStyle name="Normal 2 2 6 11 5" xfId="7160"/>
    <cellStyle name="Normal 2 2 6 11 5 2" xfId="7161"/>
    <cellStyle name="Normal 2 2 6 11 5 2 2" xfId="37245"/>
    <cellStyle name="Normal 2 2 6 11 5 3" xfId="37246"/>
    <cellStyle name="Normal 2 2 6 11 6" xfId="7162"/>
    <cellStyle name="Normal 2 2 6 11 6 2" xfId="37247"/>
    <cellStyle name="Normal 2 2 6 11 7" xfId="7163"/>
    <cellStyle name="Normal 2 2 6 11 7 2" xfId="37248"/>
    <cellStyle name="Normal 2 2 6 11 8" xfId="37249"/>
    <cellStyle name="Normal 2 2 6 12" xfId="7164"/>
    <cellStyle name="Normal 2 2 6 12 2" xfId="7165"/>
    <cellStyle name="Normal 2 2 6 12 2 2" xfId="7166"/>
    <cellStyle name="Normal 2 2 6 12 2 2 2" xfId="7167"/>
    <cellStyle name="Normal 2 2 6 12 2 2 2 2" xfId="37250"/>
    <cellStyle name="Normal 2 2 6 12 2 2 3" xfId="37251"/>
    <cellStyle name="Normal 2 2 6 12 2 3" xfId="7168"/>
    <cellStyle name="Normal 2 2 6 12 2 3 2" xfId="37252"/>
    <cellStyle name="Normal 2 2 6 12 2 4" xfId="37253"/>
    <cellStyle name="Normal 2 2 6 12 3" xfId="7169"/>
    <cellStyle name="Normal 2 2 6 12 3 2" xfId="7170"/>
    <cellStyle name="Normal 2 2 6 12 3 2 2" xfId="7171"/>
    <cellStyle name="Normal 2 2 6 12 3 2 2 2" xfId="37254"/>
    <cellStyle name="Normal 2 2 6 12 3 2 3" xfId="37255"/>
    <cellStyle name="Normal 2 2 6 12 3 3" xfId="7172"/>
    <cellStyle name="Normal 2 2 6 12 3 3 2" xfId="37256"/>
    <cellStyle name="Normal 2 2 6 12 3 4" xfId="37257"/>
    <cellStyle name="Normal 2 2 6 12 4" xfId="7173"/>
    <cellStyle name="Normal 2 2 6 12 4 2" xfId="7174"/>
    <cellStyle name="Normal 2 2 6 12 4 2 2" xfId="7175"/>
    <cellStyle name="Normal 2 2 6 12 4 2 2 2" xfId="37258"/>
    <cellStyle name="Normal 2 2 6 12 4 2 3" xfId="37259"/>
    <cellStyle name="Normal 2 2 6 12 4 3" xfId="7176"/>
    <cellStyle name="Normal 2 2 6 12 4 3 2" xfId="37260"/>
    <cellStyle name="Normal 2 2 6 12 4 4" xfId="37261"/>
    <cellStyle name="Normal 2 2 6 12 5" xfId="7177"/>
    <cellStyle name="Normal 2 2 6 12 5 2" xfId="7178"/>
    <cellStyle name="Normal 2 2 6 12 5 2 2" xfId="37262"/>
    <cellStyle name="Normal 2 2 6 12 5 3" xfId="37263"/>
    <cellStyle name="Normal 2 2 6 12 6" xfId="7179"/>
    <cellStyle name="Normal 2 2 6 12 6 2" xfId="37264"/>
    <cellStyle name="Normal 2 2 6 12 7" xfId="7180"/>
    <cellStyle name="Normal 2 2 6 12 7 2" xfId="37265"/>
    <cellStyle name="Normal 2 2 6 12 8" xfId="37266"/>
    <cellStyle name="Normal 2 2 6 13" xfId="7181"/>
    <cellStyle name="Normal 2 2 6 13 2" xfId="7182"/>
    <cellStyle name="Normal 2 2 6 13 2 2" xfId="7183"/>
    <cellStyle name="Normal 2 2 6 13 2 2 2" xfId="7184"/>
    <cellStyle name="Normal 2 2 6 13 2 2 2 2" xfId="37267"/>
    <cellStyle name="Normal 2 2 6 13 2 2 3" xfId="37268"/>
    <cellStyle name="Normal 2 2 6 13 2 3" xfId="7185"/>
    <cellStyle name="Normal 2 2 6 13 2 3 2" xfId="37269"/>
    <cellStyle name="Normal 2 2 6 13 2 4" xfId="37270"/>
    <cellStyle name="Normal 2 2 6 13 3" xfId="7186"/>
    <cellStyle name="Normal 2 2 6 13 3 2" xfId="7187"/>
    <cellStyle name="Normal 2 2 6 13 3 2 2" xfId="7188"/>
    <cellStyle name="Normal 2 2 6 13 3 2 2 2" xfId="37271"/>
    <cellStyle name="Normal 2 2 6 13 3 2 3" xfId="37272"/>
    <cellStyle name="Normal 2 2 6 13 3 3" xfId="7189"/>
    <cellStyle name="Normal 2 2 6 13 3 3 2" xfId="37273"/>
    <cellStyle name="Normal 2 2 6 13 3 4" xfId="37274"/>
    <cellStyle name="Normal 2 2 6 13 4" xfId="7190"/>
    <cellStyle name="Normal 2 2 6 13 4 2" xfId="7191"/>
    <cellStyle name="Normal 2 2 6 13 4 2 2" xfId="7192"/>
    <cellStyle name="Normal 2 2 6 13 4 2 2 2" xfId="37275"/>
    <cellStyle name="Normal 2 2 6 13 4 2 3" xfId="37276"/>
    <cellStyle name="Normal 2 2 6 13 4 3" xfId="7193"/>
    <cellStyle name="Normal 2 2 6 13 4 3 2" xfId="37277"/>
    <cellStyle name="Normal 2 2 6 13 4 4" xfId="37278"/>
    <cellStyle name="Normal 2 2 6 13 5" xfId="7194"/>
    <cellStyle name="Normal 2 2 6 13 5 2" xfId="7195"/>
    <cellStyle name="Normal 2 2 6 13 5 2 2" xfId="37279"/>
    <cellStyle name="Normal 2 2 6 13 5 3" xfId="37280"/>
    <cellStyle name="Normal 2 2 6 13 6" xfId="7196"/>
    <cellStyle name="Normal 2 2 6 13 6 2" xfId="37281"/>
    <cellStyle name="Normal 2 2 6 13 7" xfId="7197"/>
    <cellStyle name="Normal 2 2 6 13 7 2" xfId="37282"/>
    <cellStyle name="Normal 2 2 6 13 8" xfId="37283"/>
    <cellStyle name="Normal 2 2 6 14" xfId="7198"/>
    <cellStyle name="Normal 2 2 6 14 2" xfId="7199"/>
    <cellStyle name="Normal 2 2 6 14 2 2" xfId="7200"/>
    <cellStyle name="Normal 2 2 6 14 2 2 2" xfId="7201"/>
    <cellStyle name="Normal 2 2 6 14 2 2 2 2" xfId="37284"/>
    <cellStyle name="Normal 2 2 6 14 2 2 3" xfId="37285"/>
    <cellStyle name="Normal 2 2 6 14 2 3" xfId="7202"/>
    <cellStyle name="Normal 2 2 6 14 2 3 2" xfId="37286"/>
    <cellStyle name="Normal 2 2 6 14 2 4" xfId="37287"/>
    <cellStyle name="Normal 2 2 6 14 3" xfId="7203"/>
    <cellStyle name="Normal 2 2 6 14 3 2" xfId="7204"/>
    <cellStyle name="Normal 2 2 6 14 3 2 2" xfId="7205"/>
    <cellStyle name="Normal 2 2 6 14 3 2 2 2" xfId="37288"/>
    <cellStyle name="Normal 2 2 6 14 3 2 3" xfId="37289"/>
    <cellStyle name="Normal 2 2 6 14 3 3" xfId="7206"/>
    <cellStyle name="Normal 2 2 6 14 3 3 2" xfId="37290"/>
    <cellStyle name="Normal 2 2 6 14 3 4" xfId="37291"/>
    <cellStyle name="Normal 2 2 6 14 4" xfId="7207"/>
    <cellStyle name="Normal 2 2 6 14 4 2" xfId="7208"/>
    <cellStyle name="Normal 2 2 6 14 4 2 2" xfId="7209"/>
    <cellStyle name="Normal 2 2 6 14 4 2 2 2" xfId="37292"/>
    <cellStyle name="Normal 2 2 6 14 4 2 3" xfId="37293"/>
    <cellStyle name="Normal 2 2 6 14 4 3" xfId="7210"/>
    <cellStyle name="Normal 2 2 6 14 4 3 2" xfId="37294"/>
    <cellStyle name="Normal 2 2 6 14 4 4" xfId="37295"/>
    <cellStyle name="Normal 2 2 6 14 5" xfId="7211"/>
    <cellStyle name="Normal 2 2 6 14 5 2" xfId="7212"/>
    <cellStyle name="Normal 2 2 6 14 5 2 2" xfId="37296"/>
    <cellStyle name="Normal 2 2 6 14 5 3" xfId="37297"/>
    <cellStyle name="Normal 2 2 6 14 6" xfId="7213"/>
    <cellStyle name="Normal 2 2 6 14 6 2" xfId="37298"/>
    <cellStyle name="Normal 2 2 6 14 7" xfId="7214"/>
    <cellStyle name="Normal 2 2 6 14 7 2" xfId="37299"/>
    <cellStyle name="Normal 2 2 6 14 8" xfId="37300"/>
    <cellStyle name="Normal 2 2 6 15" xfId="7215"/>
    <cellStyle name="Normal 2 2 6 15 2" xfId="7216"/>
    <cellStyle name="Normal 2 2 6 15 2 2" xfId="7217"/>
    <cellStyle name="Normal 2 2 6 15 2 2 2" xfId="7218"/>
    <cellStyle name="Normal 2 2 6 15 2 2 2 2" xfId="37301"/>
    <cellStyle name="Normal 2 2 6 15 2 2 3" xfId="37302"/>
    <cellStyle name="Normal 2 2 6 15 2 3" xfId="7219"/>
    <cellStyle name="Normal 2 2 6 15 2 3 2" xfId="37303"/>
    <cellStyle name="Normal 2 2 6 15 2 4" xfId="37304"/>
    <cellStyle name="Normal 2 2 6 15 3" xfId="7220"/>
    <cellStyle name="Normal 2 2 6 15 3 2" xfId="7221"/>
    <cellStyle name="Normal 2 2 6 15 3 2 2" xfId="7222"/>
    <cellStyle name="Normal 2 2 6 15 3 2 2 2" xfId="37305"/>
    <cellStyle name="Normal 2 2 6 15 3 2 3" xfId="37306"/>
    <cellStyle name="Normal 2 2 6 15 3 3" xfId="7223"/>
    <cellStyle name="Normal 2 2 6 15 3 3 2" xfId="37307"/>
    <cellStyle name="Normal 2 2 6 15 3 4" xfId="37308"/>
    <cellStyle name="Normal 2 2 6 15 4" xfId="7224"/>
    <cellStyle name="Normal 2 2 6 15 4 2" xfId="7225"/>
    <cellStyle name="Normal 2 2 6 15 4 2 2" xfId="7226"/>
    <cellStyle name="Normal 2 2 6 15 4 2 2 2" xfId="37309"/>
    <cellStyle name="Normal 2 2 6 15 4 2 3" xfId="37310"/>
    <cellStyle name="Normal 2 2 6 15 4 3" xfId="7227"/>
    <cellStyle name="Normal 2 2 6 15 4 3 2" xfId="37311"/>
    <cellStyle name="Normal 2 2 6 15 4 4" xfId="37312"/>
    <cellStyle name="Normal 2 2 6 15 5" xfId="7228"/>
    <cellStyle name="Normal 2 2 6 15 5 2" xfId="7229"/>
    <cellStyle name="Normal 2 2 6 15 5 2 2" xfId="37313"/>
    <cellStyle name="Normal 2 2 6 15 5 3" xfId="37314"/>
    <cellStyle name="Normal 2 2 6 15 6" xfId="7230"/>
    <cellStyle name="Normal 2 2 6 15 6 2" xfId="37315"/>
    <cellStyle name="Normal 2 2 6 15 7" xfId="7231"/>
    <cellStyle name="Normal 2 2 6 15 7 2" xfId="37316"/>
    <cellStyle name="Normal 2 2 6 15 8" xfId="37317"/>
    <cellStyle name="Normal 2 2 6 16" xfId="7232"/>
    <cellStyle name="Normal 2 2 6 16 2" xfId="7233"/>
    <cellStyle name="Normal 2 2 6 16 2 2" xfId="7234"/>
    <cellStyle name="Normal 2 2 6 16 2 2 2" xfId="7235"/>
    <cellStyle name="Normal 2 2 6 16 2 2 2 2" xfId="37318"/>
    <cellStyle name="Normal 2 2 6 16 2 2 3" xfId="37319"/>
    <cellStyle name="Normal 2 2 6 16 2 3" xfId="7236"/>
    <cellStyle name="Normal 2 2 6 16 2 3 2" xfId="37320"/>
    <cellStyle name="Normal 2 2 6 16 2 4" xfId="37321"/>
    <cellStyle name="Normal 2 2 6 16 3" xfId="7237"/>
    <cellStyle name="Normal 2 2 6 16 3 2" xfId="7238"/>
    <cellStyle name="Normal 2 2 6 16 3 2 2" xfId="7239"/>
    <cellStyle name="Normal 2 2 6 16 3 2 2 2" xfId="37322"/>
    <cellStyle name="Normal 2 2 6 16 3 2 3" xfId="37323"/>
    <cellStyle name="Normal 2 2 6 16 3 3" xfId="7240"/>
    <cellStyle name="Normal 2 2 6 16 3 3 2" xfId="37324"/>
    <cellStyle name="Normal 2 2 6 16 3 4" xfId="37325"/>
    <cellStyle name="Normal 2 2 6 16 4" xfId="7241"/>
    <cellStyle name="Normal 2 2 6 16 4 2" xfId="7242"/>
    <cellStyle name="Normal 2 2 6 16 4 2 2" xfId="7243"/>
    <cellStyle name="Normal 2 2 6 16 4 2 2 2" xfId="37326"/>
    <cellStyle name="Normal 2 2 6 16 4 2 3" xfId="37327"/>
    <cellStyle name="Normal 2 2 6 16 4 3" xfId="7244"/>
    <cellStyle name="Normal 2 2 6 16 4 3 2" xfId="37328"/>
    <cellStyle name="Normal 2 2 6 16 4 4" xfId="37329"/>
    <cellStyle name="Normal 2 2 6 16 5" xfId="7245"/>
    <cellStyle name="Normal 2 2 6 16 5 2" xfId="7246"/>
    <cellStyle name="Normal 2 2 6 16 5 2 2" xfId="37330"/>
    <cellStyle name="Normal 2 2 6 16 5 3" xfId="37331"/>
    <cellStyle name="Normal 2 2 6 16 6" xfId="7247"/>
    <cellStyle name="Normal 2 2 6 16 6 2" xfId="37332"/>
    <cellStyle name="Normal 2 2 6 16 7" xfId="7248"/>
    <cellStyle name="Normal 2 2 6 16 7 2" xfId="37333"/>
    <cellStyle name="Normal 2 2 6 16 8" xfId="37334"/>
    <cellStyle name="Normal 2 2 6 17" xfId="7249"/>
    <cellStyle name="Normal 2 2 6 17 2" xfId="7250"/>
    <cellStyle name="Normal 2 2 6 17 2 2" xfId="7251"/>
    <cellStyle name="Normal 2 2 6 17 2 2 2" xfId="7252"/>
    <cellStyle name="Normal 2 2 6 17 2 2 2 2" xfId="37335"/>
    <cellStyle name="Normal 2 2 6 17 2 2 3" xfId="37336"/>
    <cellStyle name="Normal 2 2 6 17 2 3" xfId="7253"/>
    <cellStyle name="Normal 2 2 6 17 2 3 2" xfId="37337"/>
    <cellStyle name="Normal 2 2 6 17 2 4" xfId="37338"/>
    <cellStyle name="Normal 2 2 6 17 3" xfId="7254"/>
    <cellStyle name="Normal 2 2 6 17 3 2" xfId="7255"/>
    <cellStyle name="Normal 2 2 6 17 3 2 2" xfId="7256"/>
    <cellStyle name="Normal 2 2 6 17 3 2 2 2" xfId="37339"/>
    <cellStyle name="Normal 2 2 6 17 3 2 3" xfId="37340"/>
    <cellStyle name="Normal 2 2 6 17 3 3" xfId="7257"/>
    <cellStyle name="Normal 2 2 6 17 3 3 2" xfId="37341"/>
    <cellStyle name="Normal 2 2 6 17 3 4" xfId="37342"/>
    <cellStyle name="Normal 2 2 6 17 4" xfId="7258"/>
    <cellStyle name="Normal 2 2 6 17 4 2" xfId="7259"/>
    <cellStyle name="Normal 2 2 6 17 4 2 2" xfId="7260"/>
    <cellStyle name="Normal 2 2 6 17 4 2 2 2" xfId="37343"/>
    <cellStyle name="Normal 2 2 6 17 4 2 3" xfId="37344"/>
    <cellStyle name="Normal 2 2 6 17 4 3" xfId="7261"/>
    <cellStyle name="Normal 2 2 6 17 4 3 2" xfId="37345"/>
    <cellStyle name="Normal 2 2 6 17 4 4" xfId="37346"/>
    <cellStyle name="Normal 2 2 6 17 5" xfId="7262"/>
    <cellStyle name="Normal 2 2 6 17 5 2" xfId="7263"/>
    <cellStyle name="Normal 2 2 6 17 5 2 2" xfId="37347"/>
    <cellStyle name="Normal 2 2 6 17 5 3" xfId="37348"/>
    <cellStyle name="Normal 2 2 6 17 6" xfId="7264"/>
    <cellStyle name="Normal 2 2 6 17 6 2" xfId="37349"/>
    <cellStyle name="Normal 2 2 6 17 7" xfId="7265"/>
    <cellStyle name="Normal 2 2 6 17 7 2" xfId="37350"/>
    <cellStyle name="Normal 2 2 6 17 8" xfId="37351"/>
    <cellStyle name="Normal 2 2 6 18" xfId="7266"/>
    <cellStyle name="Normal 2 2 6 18 2" xfId="7267"/>
    <cellStyle name="Normal 2 2 6 18 2 2" xfId="7268"/>
    <cellStyle name="Normal 2 2 6 18 2 2 2" xfId="7269"/>
    <cellStyle name="Normal 2 2 6 18 2 2 2 2" xfId="37352"/>
    <cellStyle name="Normal 2 2 6 18 2 2 3" xfId="37353"/>
    <cellStyle name="Normal 2 2 6 18 2 3" xfId="7270"/>
    <cellStyle name="Normal 2 2 6 18 2 3 2" xfId="37354"/>
    <cellStyle name="Normal 2 2 6 18 2 4" xfId="37355"/>
    <cellStyle name="Normal 2 2 6 18 3" xfId="7271"/>
    <cellStyle name="Normal 2 2 6 18 3 2" xfId="7272"/>
    <cellStyle name="Normal 2 2 6 18 3 2 2" xfId="7273"/>
    <cellStyle name="Normal 2 2 6 18 3 2 2 2" xfId="37356"/>
    <cellStyle name="Normal 2 2 6 18 3 2 3" xfId="37357"/>
    <cellStyle name="Normal 2 2 6 18 3 3" xfId="7274"/>
    <cellStyle name="Normal 2 2 6 18 3 3 2" xfId="37358"/>
    <cellStyle name="Normal 2 2 6 18 3 4" xfId="37359"/>
    <cellStyle name="Normal 2 2 6 18 4" xfId="7275"/>
    <cellStyle name="Normal 2 2 6 18 4 2" xfId="7276"/>
    <cellStyle name="Normal 2 2 6 18 4 2 2" xfId="7277"/>
    <cellStyle name="Normal 2 2 6 18 4 2 2 2" xfId="37360"/>
    <cellStyle name="Normal 2 2 6 18 4 2 3" xfId="37361"/>
    <cellStyle name="Normal 2 2 6 18 4 3" xfId="7278"/>
    <cellStyle name="Normal 2 2 6 18 4 3 2" xfId="37362"/>
    <cellStyle name="Normal 2 2 6 18 4 4" xfId="37363"/>
    <cellStyle name="Normal 2 2 6 18 5" xfId="7279"/>
    <cellStyle name="Normal 2 2 6 18 5 2" xfId="7280"/>
    <cellStyle name="Normal 2 2 6 18 5 2 2" xfId="37364"/>
    <cellStyle name="Normal 2 2 6 18 5 3" xfId="37365"/>
    <cellStyle name="Normal 2 2 6 18 6" xfId="7281"/>
    <cellStyle name="Normal 2 2 6 18 6 2" xfId="37366"/>
    <cellStyle name="Normal 2 2 6 18 7" xfId="7282"/>
    <cellStyle name="Normal 2 2 6 18 7 2" xfId="37367"/>
    <cellStyle name="Normal 2 2 6 18 8" xfId="37368"/>
    <cellStyle name="Normal 2 2 6 19" xfId="7283"/>
    <cellStyle name="Normal 2 2 6 19 2" xfId="7284"/>
    <cellStyle name="Normal 2 2 6 19 2 2" xfId="7285"/>
    <cellStyle name="Normal 2 2 6 19 2 2 2" xfId="7286"/>
    <cellStyle name="Normal 2 2 6 19 2 2 2 2" xfId="37369"/>
    <cellStyle name="Normal 2 2 6 19 2 2 3" xfId="37370"/>
    <cellStyle name="Normal 2 2 6 19 2 3" xfId="7287"/>
    <cellStyle name="Normal 2 2 6 19 2 3 2" xfId="37371"/>
    <cellStyle name="Normal 2 2 6 19 2 4" xfId="37372"/>
    <cellStyle name="Normal 2 2 6 19 3" xfId="7288"/>
    <cellStyle name="Normal 2 2 6 19 3 2" xfId="7289"/>
    <cellStyle name="Normal 2 2 6 19 3 2 2" xfId="7290"/>
    <cellStyle name="Normal 2 2 6 19 3 2 2 2" xfId="37373"/>
    <cellStyle name="Normal 2 2 6 19 3 2 3" xfId="37374"/>
    <cellStyle name="Normal 2 2 6 19 3 3" xfId="7291"/>
    <cellStyle name="Normal 2 2 6 19 3 3 2" xfId="37375"/>
    <cellStyle name="Normal 2 2 6 19 3 4" xfId="37376"/>
    <cellStyle name="Normal 2 2 6 19 4" xfId="7292"/>
    <cellStyle name="Normal 2 2 6 19 4 2" xfId="7293"/>
    <cellStyle name="Normal 2 2 6 19 4 2 2" xfId="7294"/>
    <cellStyle name="Normal 2 2 6 19 4 2 2 2" xfId="37377"/>
    <cellStyle name="Normal 2 2 6 19 4 2 3" xfId="37378"/>
    <cellStyle name="Normal 2 2 6 19 4 3" xfId="7295"/>
    <cellStyle name="Normal 2 2 6 19 4 3 2" xfId="37379"/>
    <cellStyle name="Normal 2 2 6 19 4 4" xfId="37380"/>
    <cellStyle name="Normal 2 2 6 19 5" xfId="7296"/>
    <cellStyle name="Normal 2 2 6 19 5 2" xfId="7297"/>
    <cellStyle name="Normal 2 2 6 19 5 2 2" xfId="37381"/>
    <cellStyle name="Normal 2 2 6 19 5 3" xfId="37382"/>
    <cellStyle name="Normal 2 2 6 19 6" xfId="7298"/>
    <cellStyle name="Normal 2 2 6 19 6 2" xfId="37383"/>
    <cellStyle name="Normal 2 2 6 19 7" xfId="7299"/>
    <cellStyle name="Normal 2 2 6 19 7 2" xfId="37384"/>
    <cellStyle name="Normal 2 2 6 19 8" xfId="37385"/>
    <cellStyle name="Normal 2 2 6 2" xfId="7300"/>
    <cellStyle name="Normal 2 2 6 2 2" xfId="7301"/>
    <cellStyle name="Normal 2 2 6 2 2 2" xfId="7302"/>
    <cellStyle name="Normal 2 2 6 2 2 2 2" xfId="7303"/>
    <cellStyle name="Normal 2 2 6 2 2 2 2 2" xfId="37386"/>
    <cellStyle name="Normal 2 2 6 2 2 2 3" xfId="37387"/>
    <cellStyle name="Normal 2 2 6 2 2 3" xfId="7304"/>
    <cellStyle name="Normal 2 2 6 2 2 3 2" xfId="37388"/>
    <cellStyle name="Normal 2 2 6 2 2 4" xfId="37389"/>
    <cellStyle name="Normal 2 2 6 2 3" xfId="7305"/>
    <cellStyle name="Normal 2 2 6 2 3 2" xfId="7306"/>
    <cellStyle name="Normal 2 2 6 2 3 2 2" xfId="7307"/>
    <cellStyle name="Normal 2 2 6 2 3 2 2 2" xfId="37390"/>
    <cellStyle name="Normal 2 2 6 2 3 2 3" xfId="37391"/>
    <cellStyle name="Normal 2 2 6 2 3 3" xfId="7308"/>
    <cellStyle name="Normal 2 2 6 2 3 3 2" xfId="37392"/>
    <cellStyle name="Normal 2 2 6 2 3 4" xfId="37393"/>
    <cellStyle name="Normal 2 2 6 2 4" xfId="7309"/>
    <cellStyle name="Normal 2 2 6 2 4 2" xfId="7310"/>
    <cellStyle name="Normal 2 2 6 2 4 2 2" xfId="7311"/>
    <cellStyle name="Normal 2 2 6 2 4 2 2 2" xfId="37394"/>
    <cellStyle name="Normal 2 2 6 2 4 2 3" xfId="37395"/>
    <cellStyle name="Normal 2 2 6 2 4 3" xfId="7312"/>
    <cellStyle name="Normal 2 2 6 2 4 3 2" xfId="37396"/>
    <cellStyle name="Normal 2 2 6 2 4 4" xfId="37397"/>
    <cellStyle name="Normal 2 2 6 2 5" xfId="7313"/>
    <cellStyle name="Normal 2 2 6 2 5 2" xfId="7314"/>
    <cellStyle name="Normal 2 2 6 2 5 2 2" xfId="37398"/>
    <cellStyle name="Normal 2 2 6 2 5 3" xfId="37399"/>
    <cellStyle name="Normal 2 2 6 2 6" xfId="7315"/>
    <cellStyle name="Normal 2 2 6 2 6 2" xfId="37400"/>
    <cellStyle name="Normal 2 2 6 2 7" xfId="7316"/>
    <cellStyle name="Normal 2 2 6 2 7 2" xfId="37401"/>
    <cellStyle name="Normal 2 2 6 2 8" xfId="37402"/>
    <cellStyle name="Normal 2 2 6 20" xfId="7317"/>
    <cellStyle name="Normal 2 2 6 20 2" xfId="7318"/>
    <cellStyle name="Normal 2 2 6 20 2 2" xfId="7319"/>
    <cellStyle name="Normal 2 2 6 20 2 2 2" xfId="7320"/>
    <cellStyle name="Normal 2 2 6 20 2 2 2 2" xfId="37403"/>
    <cellStyle name="Normal 2 2 6 20 2 2 3" xfId="37404"/>
    <cellStyle name="Normal 2 2 6 20 2 3" xfId="7321"/>
    <cellStyle name="Normal 2 2 6 20 2 3 2" xfId="37405"/>
    <cellStyle name="Normal 2 2 6 20 2 4" xfId="37406"/>
    <cellStyle name="Normal 2 2 6 20 3" xfId="7322"/>
    <cellStyle name="Normal 2 2 6 20 3 2" xfId="7323"/>
    <cellStyle name="Normal 2 2 6 20 3 2 2" xfId="7324"/>
    <cellStyle name="Normal 2 2 6 20 3 2 2 2" xfId="37407"/>
    <cellStyle name="Normal 2 2 6 20 3 2 3" xfId="37408"/>
    <cellStyle name="Normal 2 2 6 20 3 3" xfId="7325"/>
    <cellStyle name="Normal 2 2 6 20 3 3 2" xfId="37409"/>
    <cellStyle name="Normal 2 2 6 20 3 4" xfId="37410"/>
    <cellStyle name="Normal 2 2 6 20 4" xfId="7326"/>
    <cellStyle name="Normal 2 2 6 20 4 2" xfId="7327"/>
    <cellStyle name="Normal 2 2 6 20 4 2 2" xfId="7328"/>
    <cellStyle name="Normal 2 2 6 20 4 2 2 2" xfId="37411"/>
    <cellStyle name="Normal 2 2 6 20 4 2 3" xfId="37412"/>
    <cellStyle name="Normal 2 2 6 20 4 3" xfId="7329"/>
    <cellStyle name="Normal 2 2 6 20 4 3 2" xfId="37413"/>
    <cellStyle name="Normal 2 2 6 20 4 4" xfId="37414"/>
    <cellStyle name="Normal 2 2 6 20 5" xfId="7330"/>
    <cellStyle name="Normal 2 2 6 20 5 2" xfId="7331"/>
    <cellStyle name="Normal 2 2 6 20 5 2 2" xfId="37415"/>
    <cellStyle name="Normal 2 2 6 20 5 3" xfId="37416"/>
    <cellStyle name="Normal 2 2 6 20 6" xfId="7332"/>
    <cellStyle name="Normal 2 2 6 20 6 2" xfId="37417"/>
    <cellStyle name="Normal 2 2 6 20 7" xfId="7333"/>
    <cellStyle name="Normal 2 2 6 20 7 2" xfId="37418"/>
    <cellStyle name="Normal 2 2 6 20 8" xfId="37419"/>
    <cellStyle name="Normal 2 2 6 21" xfId="7334"/>
    <cellStyle name="Normal 2 2 6 21 2" xfId="7335"/>
    <cellStyle name="Normal 2 2 6 21 2 2" xfId="7336"/>
    <cellStyle name="Normal 2 2 6 21 2 2 2" xfId="7337"/>
    <cellStyle name="Normal 2 2 6 21 2 2 2 2" xfId="37420"/>
    <cellStyle name="Normal 2 2 6 21 2 2 3" xfId="37421"/>
    <cellStyle name="Normal 2 2 6 21 2 3" xfId="7338"/>
    <cellStyle name="Normal 2 2 6 21 2 3 2" xfId="37422"/>
    <cellStyle name="Normal 2 2 6 21 2 4" xfId="37423"/>
    <cellStyle name="Normal 2 2 6 21 3" xfId="7339"/>
    <cellStyle name="Normal 2 2 6 21 3 2" xfId="7340"/>
    <cellStyle name="Normal 2 2 6 21 3 2 2" xfId="7341"/>
    <cellStyle name="Normal 2 2 6 21 3 2 2 2" xfId="37424"/>
    <cellStyle name="Normal 2 2 6 21 3 2 3" xfId="37425"/>
    <cellStyle name="Normal 2 2 6 21 3 3" xfId="7342"/>
    <cellStyle name="Normal 2 2 6 21 3 3 2" xfId="37426"/>
    <cellStyle name="Normal 2 2 6 21 3 4" xfId="37427"/>
    <cellStyle name="Normal 2 2 6 21 4" xfId="7343"/>
    <cellStyle name="Normal 2 2 6 21 4 2" xfId="7344"/>
    <cellStyle name="Normal 2 2 6 21 4 2 2" xfId="7345"/>
    <cellStyle name="Normal 2 2 6 21 4 2 2 2" xfId="37428"/>
    <cellStyle name="Normal 2 2 6 21 4 2 3" xfId="37429"/>
    <cellStyle name="Normal 2 2 6 21 4 3" xfId="7346"/>
    <cellStyle name="Normal 2 2 6 21 4 3 2" xfId="37430"/>
    <cellStyle name="Normal 2 2 6 21 4 4" xfId="37431"/>
    <cellStyle name="Normal 2 2 6 21 5" xfId="7347"/>
    <cellStyle name="Normal 2 2 6 21 5 2" xfId="7348"/>
    <cellStyle name="Normal 2 2 6 21 5 2 2" xfId="37432"/>
    <cellStyle name="Normal 2 2 6 21 5 3" xfId="37433"/>
    <cellStyle name="Normal 2 2 6 21 6" xfId="7349"/>
    <cellStyle name="Normal 2 2 6 21 6 2" xfId="37434"/>
    <cellStyle name="Normal 2 2 6 21 7" xfId="7350"/>
    <cellStyle name="Normal 2 2 6 21 7 2" xfId="37435"/>
    <cellStyle name="Normal 2 2 6 21 8" xfId="37436"/>
    <cellStyle name="Normal 2 2 6 22" xfId="7351"/>
    <cellStyle name="Normal 2 2 6 22 2" xfId="7352"/>
    <cellStyle name="Normal 2 2 6 22 2 2" xfId="7353"/>
    <cellStyle name="Normal 2 2 6 22 2 2 2" xfId="7354"/>
    <cellStyle name="Normal 2 2 6 22 2 2 2 2" xfId="37437"/>
    <cellStyle name="Normal 2 2 6 22 2 2 3" xfId="37438"/>
    <cellStyle name="Normal 2 2 6 22 2 3" xfId="7355"/>
    <cellStyle name="Normal 2 2 6 22 2 3 2" xfId="37439"/>
    <cellStyle name="Normal 2 2 6 22 2 4" xfId="37440"/>
    <cellStyle name="Normal 2 2 6 22 3" xfId="7356"/>
    <cellStyle name="Normal 2 2 6 22 3 2" xfId="7357"/>
    <cellStyle name="Normal 2 2 6 22 3 2 2" xfId="7358"/>
    <cellStyle name="Normal 2 2 6 22 3 2 2 2" xfId="37441"/>
    <cellStyle name="Normal 2 2 6 22 3 2 3" xfId="37442"/>
    <cellStyle name="Normal 2 2 6 22 3 3" xfId="7359"/>
    <cellStyle name="Normal 2 2 6 22 3 3 2" xfId="37443"/>
    <cellStyle name="Normal 2 2 6 22 3 4" xfId="37444"/>
    <cellStyle name="Normal 2 2 6 22 4" xfId="7360"/>
    <cellStyle name="Normal 2 2 6 22 4 2" xfId="7361"/>
    <cellStyle name="Normal 2 2 6 22 4 2 2" xfId="7362"/>
    <cellStyle name="Normal 2 2 6 22 4 2 2 2" xfId="37445"/>
    <cellStyle name="Normal 2 2 6 22 4 2 3" xfId="37446"/>
    <cellStyle name="Normal 2 2 6 22 4 3" xfId="7363"/>
    <cellStyle name="Normal 2 2 6 22 4 3 2" xfId="37447"/>
    <cellStyle name="Normal 2 2 6 22 4 4" xfId="37448"/>
    <cellStyle name="Normal 2 2 6 22 5" xfId="7364"/>
    <cellStyle name="Normal 2 2 6 22 5 2" xfId="7365"/>
    <cellStyle name="Normal 2 2 6 22 5 2 2" xfId="37449"/>
    <cellStyle name="Normal 2 2 6 22 5 3" xfId="37450"/>
    <cellStyle name="Normal 2 2 6 22 6" xfId="7366"/>
    <cellStyle name="Normal 2 2 6 22 6 2" xfId="37451"/>
    <cellStyle name="Normal 2 2 6 22 7" xfId="7367"/>
    <cellStyle name="Normal 2 2 6 22 7 2" xfId="37452"/>
    <cellStyle name="Normal 2 2 6 22 8" xfId="37453"/>
    <cellStyle name="Normal 2 2 6 23" xfId="7368"/>
    <cellStyle name="Normal 2 2 6 23 2" xfId="7369"/>
    <cellStyle name="Normal 2 2 6 23 2 2" xfId="7370"/>
    <cellStyle name="Normal 2 2 6 23 2 2 2" xfId="7371"/>
    <cellStyle name="Normal 2 2 6 23 2 2 2 2" xfId="37454"/>
    <cellStyle name="Normal 2 2 6 23 2 2 3" xfId="37455"/>
    <cellStyle name="Normal 2 2 6 23 2 3" xfId="7372"/>
    <cellStyle name="Normal 2 2 6 23 2 3 2" xfId="37456"/>
    <cellStyle name="Normal 2 2 6 23 2 4" xfId="37457"/>
    <cellStyle name="Normal 2 2 6 23 3" xfId="7373"/>
    <cellStyle name="Normal 2 2 6 23 3 2" xfId="7374"/>
    <cellStyle name="Normal 2 2 6 23 3 2 2" xfId="7375"/>
    <cellStyle name="Normal 2 2 6 23 3 2 2 2" xfId="37458"/>
    <cellStyle name="Normal 2 2 6 23 3 2 3" xfId="37459"/>
    <cellStyle name="Normal 2 2 6 23 3 3" xfId="7376"/>
    <cellStyle name="Normal 2 2 6 23 3 3 2" xfId="37460"/>
    <cellStyle name="Normal 2 2 6 23 3 4" xfId="37461"/>
    <cellStyle name="Normal 2 2 6 23 4" xfId="7377"/>
    <cellStyle name="Normal 2 2 6 23 4 2" xfId="7378"/>
    <cellStyle name="Normal 2 2 6 23 4 2 2" xfId="7379"/>
    <cellStyle name="Normal 2 2 6 23 4 2 2 2" xfId="37462"/>
    <cellStyle name="Normal 2 2 6 23 4 2 3" xfId="37463"/>
    <cellStyle name="Normal 2 2 6 23 4 3" xfId="7380"/>
    <cellStyle name="Normal 2 2 6 23 4 3 2" xfId="37464"/>
    <cellStyle name="Normal 2 2 6 23 4 4" xfId="37465"/>
    <cellStyle name="Normal 2 2 6 23 5" xfId="7381"/>
    <cellStyle name="Normal 2 2 6 23 5 2" xfId="7382"/>
    <cellStyle name="Normal 2 2 6 23 5 2 2" xfId="37466"/>
    <cellStyle name="Normal 2 2 6 23 5 3" xfId="37467"/>
    <cellStyle name="Normal 2 2 6 23 6" xfId="7383"/>
    <cellStyle name="Normal 2 2 6 23 6 2" xfId="37468"/>
    <cellStyle name="Normal 2 2 6 23 7" xfId="7384"/>
    <cellStyle name="Normal 2 2 6 23 7 2" xfId="37469"/>
    <cellStyle name="Normal 2 2 6 23 8" xfId="37470"/>
    <cellStyle name="Normal 2 2 6 24" xfId="7385"/>
    <cellStyle name="Normal 2 2 6 24 2" xfId="7386"/>
    <cellStyle name="Normal 2 2 6 24 2 2" xfId="7387"/>
    <cellStyle name="Normal 2 2 6 24 2 2 2" xfId="7388"/>
    <cellStyle name="Normal 2 2 6 24 2 2 2 2" xfId="37471"/>
    <cellStyle name="Normal 2 2 6 24 2 2 3" xfId="37472"/>
    <cellStyle name="Normal 2 2 6 24 2 3" xfId="7389"/>
    <cellStyle name="Normal 2 2 6 24 2 3 2" xfId="37473"/>
    <cellStyle name="Normal 2 2 6 24 2 4" xfId="37474"/>
    <cellStyle name="Normal 2 2 6 24 3" xfId="7390"/>
    <cellStyle name="Normal 2 2 6 24 3 2" xfId="7391"/>
    <cellStyle name="Normal 2 2 6 24 3 2 2" xfId="7392"/>
    <cellStyle name="Normal 2 2 6 24 3 2 2 2" xfId="37475"/>
    <cellStyle name="Normal 2 2 6 24 3 2 3" xfId="37476"/>
    <cellStyle name="Normal 2 2 6 24 3 3" xfId="7393"/>
    <cellStyle name="Normal 2 2 6 24 3 3 2" xfId="37477"/>
    <cellStyle name="Normal 2 2 6 24 3 4" xfId="37478"/>
    <cellStyle name="Normal 2 2 6 24 4" xfId="7394"/>
    <cellStyle name="Normal 2 2 6 24 4 2" xfId="7395"/>
    <cellStyle name="Normal 2 2 6 24 4 2 2" xfId="7396"/>
    <cellStyle name="Normal 2 2 6 24 4 2 2 2" xfId="37479"/>
    <cellStyle name="Normal 2 2 6 24 4 2 3" xfId="37480"/>
    <cellStyle name="Normal 2 2 6 24 4 3" xfId="7397"/>
    <cellStyle name="Normal 2 2 6 24 4 3 2" xfId="37481"/>
    <cellStyle name="Normal 2 2 6 24 4 4" xfId="37482"/>
    <cellStyle name="Normal 2 2 6 24 5" xfId="7398"/>
    <cellStyle name="Normal 2 2 6 24 5 2" xfId="7399"/>
    <cellStyle name="Normal 2 2 6 24 5 2 2" xfId="37483"/>
    <cellStyle name="Normal 2 2 6 24 5 3" xfId="37484"/>
    <cellStyle name="Normal 2 2 6 24 6" xfId="7400"/>
    <cellStyle name="Normal 2 2 6 24 6 2" xfId="37485"/>
    <cellStyle name="Normal 2 2 6 24 7" xfId="7401"/>
    <cellStyle name="Normal 2 2 6 24 7 2" xfId="37486"/>
    <cellStyle name="Normal 2 2 6 24 8" xfId="37487"/>
    <cellStyle name="Normal 2 2 6 25" xfId="7402"/>
    <cellStyle name="Normal 2 2 6 25 2" xfId="7403"/>
    <cellStyle name="Normal 2 2 6 25 2 2" xfId="7404"/>
    <cellStyle name="Normal 2 2 6 25 2 2 2" xfId="7405"/>
    <cellStyle name="Normal 2 2 6 25 2 2 2 2" xfId="37488"/>
    <cellStyle name="Normal 2 2 6 25 2 2 3" xfId="37489"/>
    <cellStyle name="Normal 2 2 6 25 2 3" xfId="7406"/>
    <cellStyle name="Normal 2 2 6 25 2 3 2" xfId="37490"/>
    <cellStyle name="Normal 2 2 6 25 2 4" xfId="37491"/>
    <cellStyle name="Normal 2 2 6 25 3" xfId="7407"/>
    <cellStyle name="Normal 2 2 6 25 3 2" xfId="7408"/>
    <cellStyle name="Normal 2 2 6 25 3 2 2" xfId="7409"/>
    <cellStyle name="Normal 2 2 6 25 3 2 2 2" xfId="37492"/>
    <cellStyle name="Normal 2 2 6 25 3 2 3" xfId="37493"/>
    <cellStyle name="Normal 2 2 6 25 3 3" xfId="7410"/>
    <cellStyle name="Normal 2 2 6 25 3 3 2" xfId="37494"/>
    <cellStyle name="Normal 2 2 6 25 3 4" xfId="37495"/>
    <cellStyle name="Normal 2 2 6 25 4" xfId="7411"/>
    <cellStyle name="Normal 2 2 6 25 4 2" xfId="7412"/>
    <cellStyle name="Normal 2 2 6 25 4 2 2" xfId="7413"/>
    <cellStyle name="Normal 2 2 6 25 4 2 2 2" xfId="37496"/>
    <cellStyle name="Normal 2 2 6 25 4 2 3" xfId="37497"/>
    <cellStyle name="Normal 2 2 6 25 4 3" xfId="7414"/>
    <cellStyle name="Normal 2 2 6 25 4 3 2" xfId="37498"/>
    <cellStyle name="Normal 2 2 6 25 4 4" xfId="37499"/>
    <cellStyle name="Normal 2 2 6 25 5" xfId="7415"/>
    <cellStyle name="Normal 2 2 6 25 5 2" xfId="7416"/>
    <cellStyle name="Normal 2 2 6 25 5 2 2" xfId="37500"/>
    <cellStyle name="Normal 2 2 6 25 5 3" xfId="37501"/>
    <cellStyle name="Normal 2 2 6 25 6" xfId="7417"/>
    <cellStyle name="Normal 2 2 6 25 6 2" xfId="37502"/>
    <cellStyle name="Normal 2 2 6 25 7" xfId="7418"/>
    <cellStyle name="Normal 2 2 6 25 7 2" xfId="37503"/>
    <cellStyle name="Normal 2 2 6 25 8" xfId="37504"/>
    <cellStyle name="Normal 2 2 6 26" xfId="7419"/>
    <cellStyle name="Normal 2 2 6 26 2" xfId="7420"/>
    <cellStyle name="Normal 2 2 6 26 2 2" xfId="7421"/>
    <cellStyle name="Normal 2 2 6 26 2 2 2" xfId="7422"/>
    <cellStyle name="Normal 2 2 6 26 2 2 2 2" xfId="37505"/>
    <cellStyle name="Normal 2 2 6 26 2 2 3" xfId="37506"/>
    <cellStyle name="Normal 2 2 6 26 2 3" xfId="7423"/>
    <cellStyle name="Normal 2 2 6 26 2 3 2" xfId="37507"/>
    <cellStyle name="Normal 2 2 6 26 2 4" xfId="37508"/>
    <cellStyle name="Normal 2 2 6 26 3" xfId="7424"/>
    <cellStyle name="Normal 2 2 6 26 3 2" xfId="7425"/>
    <cellStyle name="Normal 2 2 6 26 3 2 2" xfId="7426"/>
    <cellStyle name="Normal 2 2 6 26 3 2 2 2" xfId="37509"/>
    <cellStyle name="Normal 2 2 6 26 3 2 3" xfId="37510"/>
    <cellStyle name="Normal 2 2 6 26 3 3" xfId="7427"/>
    <cellStyle name="Normal 2 2 6 26 3 3 2" xfId="37511"/>
    <cellStyle name="Normal 2 2 6 26 3 4" xfId="37512"/>
    <cellStyle name="Normal 2 2 6 26 4" xfId="7428"/>
    <cellStyle name="Normal 2 2 6 26 4 2" xfId="7429"/>
    <cellStyle name="Normal 2 2 6 26 4 2 2" xfId="7430"/>
    <cellStyle name="Normal 2 2 6 26 4 2 2 2" xfId="37513"/>
    <cellStyle name="Normal 2 2 6 26 4 2 3" xfId="37514"/>
    <cellStyle name="Normal 2 2 6 26 4 3" xfId="7431"/>
    <cellStyle name="Normal 2 2 6 26 4 3 2" xfId="37515"/>
    <cellStyle name="Normal 2 2 6 26 4 4" xfId="37516"/>
    <cellStyle name="Normal 2 2 6 26 5" xfId="7432"/>
    <cellStyle name="Normal 2 2 6 26 5 2" xfId="7433"/>
    <cellStyle name="Normal 2 2 6 26 5 2 2" xfId="37517"/>
    <cellStyle name="Normal 2 2 6 26 5 3" xfId="37518"/>
    <cellStyle name="Normal 2 2 6 26 6" xfId="7434"/>
    <cellStyle name="Normal 2 2 6 26 6 2" xfId="37519"/>
    <cellStyle name="Normal 2 2 6 26 7" xfId="7435"/>
    <cellStyle name="Normal 2 2 6 26 7 2" xfId="37520"/>
    <cellStyle name="Normal 2 2 6 26 8" xfId="37521"/>
    <cellStyle name="Normal 2 2 6 27" xfId="7436"/>
    <cellStyle name="Normal 2 2 6 27 2" xfId="7437"/>
    <cellStyle name="Normal 2 2 6 27 2 2" xfId="7438"/>
    <cellStyle name="Normal 2 2 6 27 2 2 2" xfId="7439"/>
    <cellStyle name="Normal 2 2 6 27 2 2 2 2" xfId="37522"/>
    <cellStyle name="Normal 2 2 6 27 2 2 3" xfId="37523"/>
    <cellStyle name="Normal 2 2 6 27 2 3" xfId="7440"/>
    <cellStyle name="Normal 2 2 6 27 2 3 2" xfId="37524"/>
    <cellStyle name="Normal 2 2 6 27 2 4" xfId="37525"/>
    <cellStyle name="Normal 2 2 6 27 3" xfId="7441"/>
    <cellStyle name="Normal 2 2 6 27 3 2" xfId="7442"/>
    <cellStyle name="Normal 2 2 6 27 3 2 2" xfId="7443"/>
    <cellStyle name="Normal 2 2 6 27 3 2 2 2" xfId="37526"/>
    <cellStyle name="Normal 2 2 6 27 3 2 3" xfId="37527"/>
    <cellStyle name="Normal 2 2 6 27 3 3" xfId="7444"/>
    <cellStyle name="Normal 2 2 6 27 3 3 2" xfId="37528"/>
    <cellStyle name="Normal 2 2 6 27 3 4" xfId="37529"/>
    <cellStyle name="Normal 2 2 6 27 4" xfId="7445"/>
    <cellStyle name="Normal 2 2 6 27 4 2" xfId="7446"/>
    <cellStyle name="Normal 2 2 6 27 4 2 2" xfId="7447"/>
    <cellStyle name="Normal 2 2 6 27 4 2 2 2" xfId="37530"/>
    <cellStyle name="Normal 2 2 6 27 4 2 3" xfId="37531"/>
    <cellStyle name="Normal 2 2 6 27 4 3" xfId="7448"/>
    <cellStyle name="Normal 2 2 6 27 4 3 2" xfId="37532"/>
    <cellStyle name="Normal 2 2 6 27 4 4" xfId="37533"/>
    <cellStyle name="Normal 2 2 6 27 5" xfId="7449"/>
    <cellStyle name="Normal 2 2 6 27 5 2" xfId="7450"/>
    <cellStyle name="Normal 2 2 6 27 5 2 2" xfId="37534"/>
    <cellStyle name="Normal 2 2 6 27 5 3" xfId="37535"/>
    <cellStyle name="Normal 2 2 6 27 6" xfId="7451"/>
    <cellStyle name="Normal 2 2 6 27 6 2" xfId="37536"/>
    <cellStyle name="Normal 2 2 6 27 7" xfId="7452"/>
    <cellStyle name="Normal 2 2 6 27 7 2" xfId="37537"/>
    <cellStyle name="Normal 2 2 6 27 8" xfId="37538"/>
    <cellStyle name="Normal 2 2 6 28" xfId="7453"/>
    <cellStyle name="Normal 2 2 6 28 2" xfId="7454"/>
    <cellStyle name="Normal 2 2 6 28 2 2" xfId="7455"/>
    <cellStyle name="Normal 2 2 6 28 2 2 2" xfId="7456"/>
    <cellStyle name="Normal 2 2 6 28 2 2 2 2" xfId="37539"/>
    <cellStyle name="Normal 2 2 6 28 2 2 3" xfId="37540"/>
    <cellStyle name="Normal 2 2 6 28 2 3" xfId="7457"/>
    <cellStyle name="Normal 2 2 6 28 2 3 2" xfId="37541"/>
    <cellStyle name="Normal 2 2 6 28 2 4" xfId="37542"/>
    <cellStyle name="Normal 2 2 6 28 3" xfId="7458"/>
    <cellStyle name="Normal 2 2 6 28 3 2" xfId="7459"/>
    <cellStyle name="Normal 2 2 6 28 3 2 2" xfId="7460"/>
    <cellStyle name="Normal 2 2 6 28 3 2 2 2" xfId="37543"/>
    <cellStyle name="Normal 2 2 6 28 3 2 3" xfId="37544"/>
    <cellStyle name="Normal 2 2 6 28 3 3" xfId="7461"/>
    <cellStyle name="Normal 2 2 6 28 3 3 2" xfId="37545"/>
    <cellStyle name="Normal 2 2 6 28 3 4" xfId="37546"/>
    <cellStyle name="Normal 2 2 6 28 4" xfId="7462"/>
    <cellStyle name="Normal 2 2 6 28 4 2" xfId="7463"/>
    <cellStyle name="Normal 2 2 6 28 4 2 2" xfId="7464"/>
    <cellStyle name="Normal 2 2 6 28 4 2 2 2" xfId="37547"/>
    <cellStyle name="Normal 2 2 6 28 4 2 3" xfId="37548"/>
    <cellStyle name="Normal 2 2 6 28 4 3" xfId="7465"/>
    <cellStyle name="Normal 2 2 6 28 4 3 2" xfId="37549"/>
    <cellStyle name="Normal 2 2 6 28 4 4" xfId="37550"/>
    <cellStyle name="Normal 2 2 6 28 5" xfId="7466"/>
    <cellStyle name="Normal 2 2 6 28 5 2" xfId="7467"/>
    <cellStyle name="Normal 2 2 6 28 5 2 2" xfId="37551"/>
    <cellStyle name="Normal 2 2 6 28 5 3" xfId="37552"/>
    <cellStyle name="Normal 2 2 6 28 6" xfId="7468"/>
    <cellStyle name="Normal 2 2 6 28 6 2" xfId="37553"/>
    <cellStyle name="Normal 2 2 6 28 7" xfId="7469"/>
    <cellStyle name="Normal 2 2 6 28 7 2" xfId="37554"/>
    <cellStyle name="Normal 2 2 6 28 8" xfId="37555"/>
    <cellStyle name="Normal 2 2 6 29" xfId="7470"/>
    <cellStyle name="Normal 2 2 6 29 2" xfId="7471"/>
    <cellStyle name="Normal 2 2 6 29 2 2" xfId="7472"/>
    <cellStyle name="Normal 2 2 6 29 2 2 2" xfId="7473"/>
    <cellStyle name="Normal 2 2 6 29 2 2 2 2" xfId="37556"/>
    <cellStyle name="Normal 2 2 6 29 2 2 3" xfId="37557"/>
    <cellStyle name="Normal 2 2 6 29 2 3" xfId="7474"/>
    <cellStyle name="Normal 2 2 6 29 2 3 2" xfId="37558"/>
    <cellStyle name="Normal 2 2 6 29 2 4" xfId="37559"/>
    <cellStyle name="Normal 2 2 6 29 3" xfId="7475"/>
    <cellStyle name="Normal 2 2 6 29 3 2" xfId="7476"/>
    <cellStyle name="Normal 2 2 6 29 3 2 2" xfId="7477"/>
    <cellStyle name="Normal 2 2 6 29 3 2 2 2" xfId="37560"/>
    <cellStyle name="Normal 2 2 6 29 3 2 3" xfId="37561"/>
    <cellStyle name="Normal 2 2 6 29 3 3" xfId="7478"/>
    <cellStyle name="Normal 2 2 6 29 3 3 2" xfId="37562"/>
    <cellStyle name="Normal 2 2 6 29 3 4" xfId="37563"/>
    <cellStyle name="Normal 2 2 6 29 4" xfId="7479"/>
    <cellStyle name="Normal 2 2 6 29 4 2" xfId="7480"/>
    <cellStyle name="Normal 2 2 6 29 4 2 2" xfId="7481"/>
    <cellStyle name="Normal 2 2 6 29 4 2 2 2" xfId="37564"/>
    <cellStyle name="Normal 2 2 6 29 4 2 3" xfId="37565"/>
    <cellStyle name="Normal 2 2 6 29 4 3" xfId="7482"/>
    <cellStyle name="Normal 2 2 6 29 4 3 2" xfId="37566"/>
    <cellStyle name="Normal 2 2 6 29 4 4" xfId="37567"/>
    <cellStyle name="Normal 2 2 6 29 5" xfId="7483"/>
    <cellStyle name="Normal 2 2 6 29 5 2" xfId="7484"/>
    <cellStyle name="Normal 2 2 6 29 5 2 2" xfId="37568"/>
    <cellStyle name="Normal 2 2 6 29 5 3" xfId="37569"/>
    <cellStyle name="Normal 2 2 6 29 6" xfId="7485"/>
    <cellStyle name="Normal 2 2 6 29 6 2" xfId="37570"/>
    <cellStyle name="Normal 2 2 6 29 7" xfId="7486"/>
    <cellStyle name="Normal 2 2 6 29 7 2" xfId="37571"/>
    <cellStyle name="Normal 2 2 6 29 8" xfId="37572"/>
    <cellStyle name="Normal 2 2 6 3" xfId="7487"/>
    <cellStyle name="Normal 2 2 6 3 2" xfId="7488"/>
    <cellStyle name="Normal 2 2 6 3 2 2" xfId="7489"/>
    <cellStyle name="Normal 2 2 6 3 2 2 2" xfId="7490"/>
    <cellStyle name="Normal 2 2 6 3 2 2 2 2" xfId="37573"/>
    <cellStyle name="Normal 2 2 6 3 2 2 3" xfId="37574"/>
    <cellStyle name="Normal 2 2 6 3 2 3" xfId="7491"/>
    <cellStyle name="Normal 2 2 6 3 2 3 2" xfId="37575"/>
    <cellStyle name="Normal 2 2 6 3 2 4" xfId="37576"/>
    <cellStyle name="Normal 2 2 6 3 3" xfId="7492"/>
    <cellStyle name="Normal 2 2 6 3 3 2" xfId="7493"/>
    <cellStyle name="Normal 2 2 6 3 3 2 2" xfId="7494"/>
    <cellStyle name="Normal 2 2 6 3 3 2 2 2" xfId="37577"/>
    <cellStyle name="Normal 2 2 6 3 3 2 3" xfId="37578"/>
    <cellStyle name="Normal 2 2 6 3 3 3" xfId="7495"/>
    <cellStyle name="Normal 2 2 6 3 3 3 2" xfId="37579"/>
    <cellStyle name="Normal 2 2 6 3 3 4" xfId="37580"/>
    <cellStyle name="Normal 2 2 6 3 4" xfId="7496"/>
    <cellStyle name="Normal 2 2 6 3 4 2" xfId="7497"/>
    <cellStyle name="Normal 2 2 6 3 4 2 2" xfId="7498"/>
    <cellStyle name="Normal 2 2 6 3 4 2 2 2" xfId="37581"/>
    <cellStyle name="Normal 2 2 6 3 4 2 3" xfId="37582"/>
    <cellStyle name="Normal 2 2 6 3 4 3" xfId="7499"/>
    <cellStyle name="Normal 2 2 6 3 4 3 2" xfId="37583"/>
    <cellStyle name="Normal 2 2 6 3 4 4" xfId="37584"/>
    <cellStyle name="Normal 2 2 6 3 5" xfId="7500"/>
    <cellStyle name="Normal 2 2 6 3 5 2" xfId="7501"/>
    <cellStyle name="Normal 2 2 6 3 5 2 2" xfId="37585"/>
    <cellStyle name="Normal 2 2 6 3 5 3" xfId="37586"/>
    <cellStyle name="Normal 2 2 6 3 6" xfId="7502"/>
    <cellStyle name="Normal 2 2 6 3 6 2" xfId="37587"/>
    <cellStyle name="Normal 2 2 6 3 7" xfId="7503"/>
    <cellStyle name="Normal 2 2 6 3 7 2" xfId="37588"/>
    <cellStyle name="Normal 2 2 6 3 8" xfId="37589"/>
    <cellStyle name="Normal 2 2 6 30" xfId="7504"/>
    <cellStyle name="Normal 2 2 6 30 2" xfId="7505"/>
    <cellStyle name="Normal 2 2 6 30 2 2" xfId="7506"/>
    <cellStyle name="Normal 2 2 6 30 2 2 2" xfId="37590"/>
    <cellStyle name="Normal 2 2 6 30 2 3" xfId="37591"/>
    <cellStyle name="Normal 2 2 6 30 3" xfId="7507"/>
    <cellStyle name="Normal 2 2 6 30 3 2" xfId="37592"/>
    <cellStyle name="Normal 2 2 6 30 4" xfId="37593"/>
    <cellStyle name="Normal 2 2 6 31" xfId="7508"/>
    <cellStyle name="Normal 2 2 6 31 2" xfId="7509"/>
    <cellStyle name="Normal 2 2 6 31 2 2" xfId="7510"/>
    <cellStyle name="Normal 2 2 6 31 2 2 2" xfId="37594"/>
    <cellStyle name="Normal 2 2 6 31 2 3" xfId="37595"/>
    <cellStyle name="Normal 2 2 6 31 3" xfId="7511"/>
    <cellStyle name="Normal 2 2 6 31 3 2" xfId="37596"/>
    <cellStyle name="Normal 2 2 6 31 4" xfId="37597"/>
    <cellStyle name="Normal 2 2 6 32" xfId="7512"/>
    <cellStyle name="Normal 2 2 6 32 2" xfId="7513"/>
    <cellStyle name="Normal 2 2 6 32 2 2" xfId="7514"/>
    <cellStyle name="Normal 2 2 6 32 2 2 2" xfId="37598"/>
    <cellStyle name="Normal 2 2 6 32 2 3" xfId="37599"/>
    <cellStyle name="Normal 2 2 6 32 3" xfId="7515"/>
    <cellStyle name="Normal 2 2 6 32 3 2" xfId="37600"/>
    <cellStyle name="Normal 2 2 6 32 4" xfId="37601"/>
    <cellStyle name="Normal 2 2 6 33" xfId="7516"/>
    <cellStyle name="Normal 2 2 6 33 2" xfId="7517"/>
    <cellStyle name="Normal 2 2 6 33 2 2" xfId="37602"/>
    <cellStyle name="Normal 2 2 6 33 3" xfId="37603"/>
    <cellStyle name="Normal 2 2 6 34" xfId="7518"/>
    <cellStyle name="Normal 2 2 6 34 2" xfId="37604"/>
    <cellStyle name="Normal 2 2 6 35" xfId="7519"/>
    <cellStyle name="Normal 2 2 6 35 2" xfId="37605"/>
    <cellStyle name="Normal 2 2 6 36" xfId="37606"/>
    <cellStyle name="Normal 2 2 6 4" xfId="7520"/>
    <cellStyle name="Normal 2 2 6 4 2" xfId="7521"/>
    <cellStyle name="Normal 2 2 6 4 2 2" xfId="7522"/>
    <cellStyle name="Normal 2 2 6 4 2 2 2" xfId="7523"/>
    <cellStyle name="Normal 2 2 6 4 2 2 2 2" xfId="37607"/>
    <cellStyle name="Normal 2 2 6 4 2 2 3" xfId="37608"/>
    <cellStyle name="Normal 2 2 6 4 2 3" xfId="7524"/>
    <cellStyle name="Normal 2 2 6 4 2 3 2" xfId="37609"/>
    <cellStyle name="Normal 2 2 6 4 2 4" xfId="37610"/>
    <cellStyle name="Normal 2 2 6 4 3" xfId="7525"/>
    <cellStyle name="Normal 2 2 6 4 3 2" xfId="7526"/>
    <cellStyle name="Normal 2 2 6 4 3 2 2" xfId="7527"/>
    <cellStyle name="Normal 2 2 6 4 3 2 2 2" xfId="37611"/>
    <cellStyle name="Normal 2 2 6 4 3 2 3" xfId="37612"/>
    <cellStyle name="Normal 2 2 6 4 3 3" xfId="7528"/>
    <cellStyle name="Normal 2 2 6 4 3 3 2" xfId="37613"/>
    <cellStyle name="Normal 2 2 6 4 3 4" xfId="37614"/>
    <cellStyle name="Normal 2 2 6 4 4" xfId="7529"/>
    <cellStyle name="Normal 2 2 6 4 4 2" xfId="7530"/>
    <cellStyle name="Normal 2 2 6 4 4 2 2" xfId="7531"/>
    <cellStyle name="Normal 2 2 6 4 4 2 2 2" xfId="37615"/>
    <cellStyle name="Normal 2 2 6 4 4 2 3" xfId="37616"/>
    <cellStyle name="Normal 2 2 6 4 4 3" xfId="7532"/>
    <cellStyle name="Normal 2 2 6 4 4 3 2" xfId="37617"/>
    <cellStyle name="Normal 2 2 6 4 4 4" xfId="37618"/>
    <cellStyle name="Normal 2 2 6 4 5" xfId="7533"/>
    <cellStyle name="Normal 2 2 6 4 5 2" xfId="7534"/>
    <cellStyle name="Normal 2 2 6 4 5 2 2" xfId="37619"/>
    <cellStyle name="Normal 2 2 6 4 5 3" xfId="37620"/>
    <cellStyle name="Normal 2 2 6 4 6" xfId="7535"/>
    <cellStyle name="Normal 2 2 6 4 6 2" xfId="37621"/>
    <cellStyle name="Normal 2 2 6 4 7" xfId="7536"/>
    <cellStyle name="Normal 2 2 6 4 7 2" xfId="37622"/>
    <cellStyle name="Normal 2 2 6 4 8" xfId="37623"/>
    <cellStyle name="Normal 2 2 6 5" xfId="7537"/>
    <cellStyle name="Normal 2 2 6 5 2" xfId="7538"/>
    <cellStyle name="Normal 2 2 6 5 2 2" xfId="7539"/>
    <cellStyle name="Normal 2 2 6 5 2 2 2" xfId="7540"/>
    <cellStyle name="Normal 2 2 6 5 2 2 2 2" xfId="37624"/>
    <cellStyle name="Normal 2 2 6 5 2 2 3" xfId="37625"/>
    <cellStyle name="Normal 2 2 6 5 2 3" xfId="7541"/>
    <cellStyle name="Normal 2 2 6 5 2 3 2" xfId="37626"/>
    <cellStyle name="Normal 2 2 6 5 2 4" xfId="37627"/>
    <cellStyle name="Normal 2 2 6 5 3" xfId="7542"/>
    <cellStyle name="Normal 2 2 6 5 3 2" xfId="7543"/>
    <cellStyle name="Normal 2 2 6 5 3 2 2" xfId="7544"/>
    <cellStyle name="Normal 2 2 6 5 3 2 2 2" xfId="37628"/>
    <cellStyle name="Normal 2 2 6 5 3 2 3" xfId="37629"/>
    <cellStyle name="Normal 2 2 6 5 3 3" xfId="7545"/>
    <cellStyle name="Normal 2 2 6 5 3 3 2" xfId="37630"/>
    <cellStyle name="Normal 2 2 6 5 3 4" xfId="37631"/>
    <cellStyle name="Normal 2 2 6 5 4" xfId="7546"/>
    <cellStyle name="Normal 2 2 6 5 4 2" xfId="7547"/>
    <cellStyle name="Normal 2 2 6 5 4 2 2" xfId="7548"/>
    <cellStyle name="Normal 2 2 6 5 4 2 2 2" xfId="37632"/>
    <cellStyle name="Normal 2 2 6 5 4 2 3" xfId="37633"/>
    <cellStyle name="Normal 2 2 6 5 4 3" xfId="7549"/>
    <cellStyle name="Normal 2 2 6 5 4 3 2" xfId="37634"/>
    <cellStyle name="Normal 2 2 6 5 4 4" xfId="37635"/>
    <cellStyle name="Normal 2 2 6 5 5" xfId="7550"/>
    <cellStyle name="Normal 2 2 6 5 5 2" xfId="7551"/>
    <cellStyle name="Normal 2 2 6 5 5 2 2" xfId="37636"/>
    <cellStyle name="Normal 2 2 6 5 5 3" xfId="37637"/>
    <cellStyle name="Normal 2 2 6 5 6" xfId="7552"/>
    <cellStyle name="Normal 2 2 6 5 6 2" xfId="37638"/>
    <cellStyle name="Normal 2 2 6 5 7" xfId="7553"/>
    <cellStyle name="Normal 2 2 6 5 7 2" xfId="37639"/>
    <cellStyle name="Normal 2 2 6 5 8" xfId="37640"/>
    <cellStyle name="Normal 2 2 6 6" xfId="7554"/>
    <cellStyle name="Normal 2 2 6 6 2" xfId="7555"/>
    <cellStyle name="Normal 2 2 6 6 2 2" xfId="7556"/>
    <cellStyle name="Normal 2 2 6 6 2 2 2" xfId="7557"/>
    <cellStyle name="Normal 2 2 6 6 2 2 2 2" xfId="37641"/>
    <cellStyle name="Normal 2 2 6 6 2 2 3" xfId="37642"/>
    <cellStyle name="Normal 2 2 6 6 2 3" xfId="7558"/>
    <cellStyle name="Normal 2 2 6 6 2 3 2" xfId="37643"/>
    <cellStyle name="Normal 2 2 6 6 2 4" xfId="37644"/>
    <cellStyle name="Normal 2 2 6 6 3" xfId="7559"/>
    <cellStyle name="Normal 2 2 6 6 3 2" xfId="7560"/>
    <cellStyle name="Normal 2 2 6 6 3 2 2" xfId="7561"/>
    <cellStyle name="Normal 2 2 6 6 3 2 2 2" xfId="37645"/>
    <cellStyle name="Normal 2 2 6 6 3 2 3" xfId="37646"/>
    <cellStyle name="Normal 2 2 6 6 3 3" xfId="7562"/>
    <cellStyle name="Normal 2 2 6 6 3 3 2" xfId="37647"/>
    <cellStyle name="Normal 2 2 6 6 3 4" xfId="37648"/>
    <cellStyle name="Normal 2 2 6 6 4" xfId="7563"/>
    <cellStyle name="Normal 2 2 6 6 4 2" xfId="7564"/>
    <cellStyle name="Normal 2 2 6 6 4 2 2" xfId="7565"/>
    <cellStyle name="Normal 2 2 6 6 4 2 2 2" xfId="37649"/>
    <cellStyle name="Normal 2 2 6 6 4 2 3" xfId="37650"/>
    <cellStyle name="Normal 2 2 6 6 4 3" xfId="7566"/>
    <cellStyle name="Normal 2 2 6 6 4 3 2" xfId="37651"/>
    <cellStyle name="Normal 2 2 6 6 4 4" xfId="37652"/>
    <cellStyle name="Normal 2 2 6 6 5" xfId="7567"/>
    <cellStyle name="Normal 2 2 6 6 5 2" xfId="7568"/>
    <cellStyle name="Normal 2 2 6 6 5 2 2" xfId="37653"/>
    <cellStyle name="Normal 2 2 6 6 5 3" xfId="37654"/>
    <cellStyle name="Normal 2 2 6 6 6" xfId="7569"/>
    <cellStyle name="Normal 2 2 6 6 6 2" xfId="37655"/>
    <cellStyle name="Normal 2 2 6 6 7" xfId="7570"/>
    <cellStyle name="Normal 2 2 6 6 7 2" xfId="37656"/>
    <cellStyle name="Normal 2 2 6 6 8" xfId="37657"/>
    <cellStyle name="Normal 2 2 6 7" xfId="7571"/>
    <cellStyle name="Normal 2 2 6 7 2" xfId="7572"/>
    <cellStyle name="Normal 2 2 6 7 2 2" xfId="7573"/>
    <cellStyle name="Normal 2 2 6 7 2 2 2" xfId="7574"/>
    <cellStyle name="Normal 2 2 6 7 2 2 2 2" xfId="37658"/>
    <cellStyle name="Normal 2 2 6 7 2 2 3" xfId="37659"/>
    <cellStyle name="Normal 2 2 6 7 2 3" xfId="7575"/>
    <cellStyle name="Normal 2 2 6 7 2 3 2" xfId="37660"/>
    <cellStyle name="Normal 2 2 6 7 2 4" xfId="37661"/>
    <cellStyle name="Normal 2 2 6 7 3" xfId="7576"/>
    <cellStyle name="Normal 2 2 6 7 3 2" xfId="7577"/>
    <cellStyle name="Normal 2 2 6 7 3 2 2" xfId="7578"/>
    <cellStyle name="Normal 2 2 6 7 3 2 2 2" xfId="37662"/>
    <cellStyle name="Normal 2 2 6 7 3 2 3" xfId="37663"/>
    <cellStyle name="Normal 2 2 6 7 3 3" xfId="7579"/>
    <cellStyle name="Normal 2 2 6 7 3 3 2" xfId="37664"/>
    <cellStyle name="Normal 2 2 6 7 3 4" xfId="37665"/>
    <cellStyle name="Normal 2 2 6 7 4" xfId="7580"/>
    <cellStyle name="Normal 2 2 6 7 4 2" xfId="7581"/>
    <cellStyle name="Normal 2 2 6 7 4 2 2" xfId="7582"/>
    <cellStyle name="Normal 2 2 6 7 4 2 2 2" xfId="37666"/>
    <cellStyle name="Normal 2 2 6 7 4 2 3" xfId="37667"/>
    <cellStyle name="Normal 2 2 6 7 4 3" xfId="7583"/>
    <cellStyle name="Normal 2 2 6 7 4 3 2" xfId="37668"/>
    <cellStyle name="Normal 2 2 6 7 4 4" xfId="37669"/>
    <cellStyle name="Normal 2 2 6 7 5" xfId="7584"/>
    <cellStyle name="Normal 2 2 6 7 5 2" xfId="7585"/>
    <cellStyle name="Normal 2 2 6 7 5 2 2" xfId="37670"/>
    <cellStyle name="Normal 2 2 6 7 5 3" xfId="37671"/>
    <cellStyle name="Normal 2 2 6 7 6" xfId="7586"/>
    <cellStyle name="Normal 2 2 6 7 6 2" xfId="37672"/>
    <cellStyle name="Normal 2 2 6 7 7" xfId="7587"/>
    <cellStyle name="Normal 2 2 6 7 7 2" xfId="37673"/>
    <cellStyle name="Normal 2 2 6 7 8" xfId="37674"/>
    <cellStyle name="Normal 2 2 6 8" xfId="7588"/>
    <cellStyle name="Normal 2 2 6 8 2" xfId="7589"/>
    <cellStyle name="Normal 2 2 6 8 2 2" xfId="7590"/>
    <cellStyle name="Normal 2 2 6 8 2 2 2" xfId="7591"/>
    <cellStyle name="Normal 2 2 6 8 2 2 2 2" xfId="37675"/>
    <cellStyle name="Normal 2 2 6 8 2 2 3" xfId="37676"/>
    <cellStyle name="Normal 2 2 6 8 2 3" xfId="7592"/>
    <cellStyle name="Normal 2 2 6 8 2 3 2" xfId="37677"/>
    <cellStyle name="Normal 2 2 6 8 2 4" xfId="37678"/>
    <cellStyle name="Normal 2 2 6 8 3" xfId="7593"/>
    <cellStyle name="Normal 2 2 6 8 3 2" xfId="7594"/>
    <cellStyle name="Normal 2 2 6 8 3 2 2" xfId="7595"/>
    <cellStyle name="Normal 2 2 6 8 3 2 2 2" xfId="37679"/>
    <cellStyle name="Normal 2 2 6 8 3 2 3" xfId="37680"/>
    <cellStyle name="Normal 2 2 6 8 3 3" xfId="7596"/>
    <cellStyle name="Normal 2 2 6 8 3 3 2" xfId="37681"/>
    <cellStyle name="Normal 2 2 6 8 3 4" xfId="37682"/>
    <cellStyle name="Normal 2 2 6 8 4" xfId="7597"/>
    <cellStyle name="Normal 2 2 6 8 4 2" xfId="7598"/>
    <cellStyle name="Normal 2 2 6 8 4 2 2" xfId="7599"/>
    <cellStyle name="Normal 2 2 6 8 4 2 2 2" xfId="37683"/>
    <cellStyle name="Normal 2 2 6 8 4 2 3" xfId="37684"/>
    <cellStyle name="Normal 2 2 6 8 4 3" xfId="7600"/>
    <cellStyle name="Normal 2 2 6 8 4 3 2" xfId="37685"/>
    <cellStyle name="Normal 2 2 6 8 4 4" xfId="37686"/>
    <cellStyle name="Normal 2 2 6 8 5" xfId="7601"/>
    <cellStyle name="Normal 2 2 6 8 5 2" xfId="7602"/>
    <cellStyle name="Normal 2 2 6 8 5 2 2" xfId="37687"/>
    <cellStyle name="Normal 2 2 6 8 5 3" xfId="37688"/>
    <cellStyle name="Normal 2 2 6 8 6" xfId="7603"/>
    <cellStyle name="Normal 2 2 6 8 6 2" xfId="37689"/>
    <cellStyle name="Normal 2 2 6 8 7" xfId="7604"/>
    <cellStyle name="Normal 2 2 6 8 7 2" xfId="37690"/>
    <cellStyle name="Normal 2 2 6 8 8" xfId="37691"/>
    <cellStyle name="Normal 2 2 6 9" xfId="7605"/>
    <cellStyle name="Normal 2 2 6 9 2" xfId="7606"/>
    <cellStyle name="Normal 2 2 6 9 2 2" xfId="7607"/>
    <cellStyle name="Normal 2 2 6 9 2 2 2" xfId="7608"/>
    <cellStyle name="Normal 2 2 6 9 2 2 2 2" xfId="37692"/>
    <cellStyle name="Normal 2 2 6 9 2 2 3" xfId="37693"/>
    <cellStyle name="Normal 2 2 6 9 2 3" xfId="7609"/>
    <cellStyle name="Normal 2 2 6 9 2 3 2" xfId="37694"/>
    <cellStyle name="Normal 2 2 6 9 2 4" xfId="37695"/>
    <cellStyle name="Normal 2 2 6 9 3" xfId="7610"/>
    <cellStyle name="Normal 2 2 6 9 3 2" xfId="7611"/>
    <cellStyle name="Normal 2 2 6 9 3 2 2" xfId="7612"/>
    <cellStyle name="Normal 2 2 6 9 3 2 2 2" xfId="37696"/>
    <cellStyle name="Normal 2 2 6 9 3 2 3" xfId="37697"/>
    <cellStyle name="Normal 2 2 6 9 3 3" xfId="7613"/>
    <cellStyle name="Normal 2 2 6 9 3 3 2" xfId="37698"/>
    <cellStyle name="Normal 2 2 6 9 3 4" xfId="37699"/>
    <cellStyle name="Normal 2 2 6 9 4" xfId="7614"/>
    <cellStyle name="Normal 2 2 6 9 4 2" xfId="7615"/>
    <cellStyle name="Normal 2 2 6 9 4 2 2" xfId="7616"/>
    <cellStyle name="Normal 2 2 6 9 4 2 2 2" xfId="37700"/>
    <cellStyle name="Normal 2 2 6 9 4 2 3" xfId="37701"/>
    <cellStyle name="Normal 2 2 6 9 4 3" xfId="7617"/>
    <cellStyle name="Normal 2 2 6 9 4 3 2" xfId="37702"/>
    <cellStyle name="Normal 2 2 6 9 4 4" xfId="37703"/>
    <cellStyle name="Normal 2 2 6 9 5" xfId="7618"/>
    <cellStyle name="Normal 2 2 6 9 5 2" xfId="7619"/>
    <cellStyle name="Normal 2 2 6 9 5 2 2" xfId="37704"/>
    <cellStyle name="Normal 2 2 6 9 5 3" xfId="37705"/>
    <cellStyle name="Normal 2 2 6 9 6" xfId="7620"/>
    <cellStyle name="Normal 2 2 6 9 6 2" xfId="37706"/>
    <cellStyle name="Normal 2 2 6 9 7" xfId="7621"/>
    <cellStyle name="Normal 2 2 6 9 7 2" xfId="37707"/>
    <cellStyle name="Normal 2 2 6 9 8" xfId="37708"/>
    <cellStyle name="Normal 2 2 7" xfId="7622"/>
    <cellStyle name="Normal 2 2 7 10" xfId="7623"/>
    <cellStyle name="Normal 2 2 7 10 2" xfId="7624"/>
    <cellStyle name="Normal 2 2 7 10 2 2" xfId="7625"/>
    <cellStyle name="Normal 2 2 7 10 2 2 2" xfId="7626"/>
    <cellStyle name="Normal 2 2 7 10 2 2 2 2" xfId="37709"/>
    <cellStyle name="Normal 2 2 7 10 2 2 3" xfId="37710"/>
    <cellStyle name="Normal 2 2 7 10 2 3" xfId="7627"/>
    <cellStyle name="Normal 2 2 7 10 2 3 2" xfId="37711"/>
    <cellStyle name="Normal 2 2 7 10 2 4" xfId="37712"/>
    <cellStyle name="Normal 2 2 7 10 3" xfId="7628"/>
    <cellStyle name="Normal 2 2 7 10 3 2" xfId="7629"/>
    <cellStyle name="Normal 2 2 7 10 3 2 2" xfId="7630"/>
    <cellStyle name="Normal 2 2 7 10 3 2 2 2" xfId="37713"/>
    <cellStyle name="Normal 2 2 7 10 3 2 3" xfId="37714"/>
    <cellStyle name="Normal 2 2 7 10 3 3" xfId="7631"/>
    <cellStyle name="Normal 2 2 7 10 3 3 2" xfId="37715"/>
    <cellStyle name="Normal 2 2 7 10 3 4" xfId="37716"/>
    <cellStyle name="Normal 2 2 7 10 4" xfId="7632"/>
    <cellStyle name="Normal 2 2 7 10 4 2" xfId="7633"/>
    <cellStyle name="Normal 2 2 7 10 4 2 2" xfId="7634"/>
    <cellStyle name="Normal 2 2 7 10 4 2 2 2" xfId="37717"/>
    <cellStyle name="Normal 2 2 7 10 4 2 3" xfId="37718"/>
    <cellStyle name="Normal 2 2 7 10 4 3" xfId="7635"/>
    <cellStyle name="Normal 2 2 7 10 4 3 2" xfId="37719"/>
    <cellStyle name="Normal 2 2 7 10 4 4" xfId="37720"/>
    <cellStyle name="Normal 2 2 7 10 5" xfId="7636"/>
    <cellStyle name="Normal 2 2 7 10 5 2" xfId="7637"/>
    <cellStyle name="Normal 2 2 7 10 5 2 2" xfId="37721"/>
    <cellStyle name="Normal 2 2 7 10 5 3" xfId="37722"/>
    <cellStyle name="Normal 2 2 7 10 6" xfId="7638"/>
    <cellStyle name="Normal 2 2 7 10 6 2" xfId="37723"/>
    <cellStyle name="Normal 2 2 7 10 7" xfId="7639"/>
    <cellStyle name="Normal 2 2 7 10 7 2" xfId="37724"/>
    <cellStyle name="Normal 2 2 7 10 8" xfId="37725"/>
    <cellStyle name="Normal 2 2 7 11" xfId="7640"/>
    <cellStyle name="Normal 2 2 7 11 2" xfId="7641"/>
    <cellStyle name="Normal 2 2 7 11 2 2" xfId="7642"/>
    <cellStyle name="Normal 2 2 7 11 2 2 2" xfId="7643"/>
    <cellStyle name="Normal 2 2 7 11 2 2 2 2" xfId="37726"/>
    <cellStyle name="Normal 2 2 7 11 2 2 3" xfId="37727"/>
    <cellStyle name="Normal 2 2 7 11 2 3" xfId="7644"/>
    <cellStyle name="Normal 2 2 7 11 2 3 2" xfId="37728"/>
    <cellStyle name="Normal 2 2 7 11 2 4" xfId="37729"/>
    <cellStyle name="Normal 2 2 7 11 3" xfId="7645"/>
    <cellStyle name="Normal 2 2 7 11 3 2" xfId="7646"/>
    <cellStyle name="Normal 2 2 7 11 3 2 2" xfId="7647"/>
    <cellStyle name="Normal 2 2 7 11 3 2 2 2" xfId="37730"/>
    <cellStyle name="Normal 2 2 7 11 3 2 3" xfId="37731"/>
    <cellStyle name="Normal 2 2 7 11 3 3" xfId="7648"/>
    <cellStyle name="Normal 2 2 7 11 3 3 2" xfId="37732"/>
    <cellStyle name="Normal 2 2 7 11 3 4" xfId="37733"/>
    <cellStyle name="Normal 2 2 7 11 4" xfId="7649"/>
    <cellStyle name="Normal 2 2 7 11 4 2" xfId="7650"/>
    <cellStyle name="Normal 2 2 7 11 4 2 2" xfId="7651"/>
    <cellStyle name="Normal 2 2 7 11 4 2 2 2" xfId="37734"/>
    <cellStyle name="Normal 2 2 7 11 4 2 3" xfId="37735"/>
    <cellStyle name="Normal 2 2 7 11 4 3" xfId="7652"/>
    <cellStyle name="Normal 2 2 7 11 4 3 2" xfId="37736"/>
    <cellStyle name="Normal 2 2 7 11 4 4" xfId="37737"/>
    <cellStyle name="Normal 2 2 7 11 5" xfId="7653"/>
    <cellStyle name="Normal 2 2 7 11 5 2" xfId="7654"/>
    <cellStyle name="Normal 2 2 7 11 5 2 2" xfId="37738"/>
    <cellStyle name="Normal 2 2 7 11 5 3" xfId="37739"/>
    <cellStyle name="Normal 2 2 7 11 6" xfId="7655"/>
    <cellStyle name="Normal 2 2 7 11 6 2" xfId="37740"/>
    <cellStyle name="Normal 2 2 7 11 7" xfId="7656"/>
    <cellStyle name="Normal 2 2 7 11 7 2" xfId="37741"/>
    <cellStyle name="Normal 2 2 7 11 8" xfId="37742"/>
    <cellStyle name="Normal 2 2 7 12" xfId="7657"/>
    <cellStyle name="Normal 2 2 7 12 2" xfId="7658"/>
    <cellStyle name="Normal 2 2 7 12 2 2" xfId="7659"/>
    <cellStyle name="Normal 2 2 7 12 2 2 2" xfId="7660"/>
    <cellStyle name="Normal 2 2 7 12 2 2 2 2" xfId="37743"/>
    <cellStyle name="Normal 2 2 7 12 2 2 3" xfId="37744"/>
    <cellStyle name="Normal 2 2 7 12 2 3" xfId="7661"/>
    <cellStyle name="Normal 2 2 7 12 2 3 2" xfId="37745"/>
    <cellStyle name="Normal 2 2 7 12 2 4" xfId="37746"/>
    <cellStyle name="Normal 2 2 7 12 3" xfId="7662"/>
    <cellStyle name="Normal 2 2 7 12 3 2" xfId="7663"/>
    <cellStyle name="Normal 2 2 7 12 3 2 2" xfId="7664"/>
    <cellStyle name="Normal 2 2 7 12 3 2 2 2" xfId="37747"/>
    <cellStyle name="Normal 2 2 7 12 3 2 3" xfId="37748"/>
    <cellStyle name="Normal 2 2 7 12 3 3" xfId="7665"/>
    <cellStyle name="Normal 2 2 7 12 3 3 2" xfId="37749"/>
    <cellStyle name="Normal 2 2 7 12 3 4" xfId="37750"/>
    <cellStyle name="Normal 2 2 7 12 4" xfId="7666"/>
    <cellStyle name="Normal 2 2 7 12 4 2" xfId="7667"/>
    <cellStyle name="Normal 2 2 7 12 4 2 2" xfId="7668"/>
    <cellStyle name="Normal 2 2 7 12 4 2 2 2" xfId="37751"/>
    <cellStyle name="Normal 2 2 7 12 4 2 3" xfId="37752"/>
    <cellStyle name="Normal 2 2 7 12 4 3" xfId="7669"/>
    <cellStyle name="Normal 2 2 7 12 4 3 2" xfId="37753"/>
    <cellStyle name="Normal 2 2 7 12 4 4" xfId="37754"/>
    <cellStyle name="Normal 2 2 7 12 5" xfId="7670"/>
    <cellStyle name="Normal 2 2 7 12 5 2" xfId="7671"/>
    <cellStyle name="Normal 2 2 7 12 5 2 2" xfId="37755"/>
    <cellStyle name="Normal 2 2 7 12 5 3" xfId="37756"/>
    <cellStyle name="Normal 2 2 7 12 6" xfId="7672"/>
    <cellStyle name="Normal 2 2 7 12 6 2" xfId="37757"/>
    <cellStyle name="Normal 2 2 7 12 7" xfId="7673"/>
    <cellStyle name="Normal 2 2 7 12 7 2" xfId="37758"/>
    <cellStyle name="Normal 2 2 7 12 8" xfId="37759"/>
    <cellStyle name="Normal 2 2 7 13" xfId="7674"/>
    <cellStyle name="Normal 2 2 7 13 2" xfId="7675"/>
    <cellStyle name="Normal 2 2 7 13 2 2" xfId="7676"/>
    <cellStyle name="Normal 2 2 7 13 2 2 2" xfId="7677"/>
    <cellStyle name="Normal 2 2 7 13 2 2 2 2" xfId="37760"/>
    <cellStyle name="Normal 2 2 7 13 2 2 3" xfId="37761"/>
    <cellStyle name="Normal 2 2 7 13 2 3" xfId="7678"/>
    <cellStyle name="Normal 2 2 7 13 2 3 2" xfId="37762"/>
    <cellStyle name="Normal 2 2 7 13 2 4" xfId="37763"/>
    <cellStyle name="Normal 2 2 7 13 3" xfId="7679"/>
    <cellStyle name="Normal 2 2 7 13 3 2" xfId="7680"/>
    <cellStyle name="Normal 2 2 7 13 3 2 2" xfId="7681"/>
    <cellStyle name="Normal 2 2 7 13 3 2 2 2" xfId="37764"/>
    <cellStyle name="Normal 2 2 7 13 3 2 3" xfId="37765"/>
    <cellStyle name="Normal 2 2 7 13 3 3" xfId="7682"/>
    <cellStyle name="Normal 2 2 7 13 3 3 2" xfId="37766"/>
    <cellStyle name="Normal 2 2 7 13 3 4" xfId="37767"/>
    <cellStyle name="Normal 2 2 7 13 4" xfId="7683"/>
    <cellStyle name="Normal 2 2 7 13 4 2" xfId="7684"/>
    <cellStyle name="Normal 2 2 7 13 4 2 2" xfId="7685"/>
    <cellStyle name="Normal 2 2 7 13 4 2 2 2" xfId="37768"/>
    <cellStyle name="Normal 2 2 7 13 4 2 3" xfId="37769"/>
    <cellStyle name="Normal 2 2 7 13 4 3" xfId="7686"/>
    <cellStyle name="Normal 2 2 7 13 4 3 2" xfId="37770"/>
    <cellStyle name="Normal 2 2 7 13 4 4" xfId="37771"/>
    <cellStyle name="Normal 2 2 7 13 5" xfId="7687"/>
    <cellStyle name="Normal 2 2 7 13 5 2" xfId="7688"/>
    <cellStyle name="Normal 2 2 7 13 5 2 2" xfId="37772"/>
    <cellStyle name="Normal 2 2 7 13 5 3" xfId="37773"/>
    <cellStyle name="Normal 2 2 7 13 6" xfId="7689"/>
    <cellStyle name="Normal 2 2 7 13 6 2" xfId="37774"/>
    <cellStyle name="Normal 2 2 7 13 7" xfId="7690"/>
    <cellStyle name="Normal 2 2 7 13 7 2" xfId="37775"/>
    <cellStyle name="Normal 2 2 7 13 8" xfId="37776"/>
    <cellStyle name="Normal 2 2 7 14" xfId="7691"/>
    <cellStyle name="Normal 2 2 7 14 2" xfId="7692"/>
    <cellStyle name="Normal 2 2 7 14 2 2" xfId="7693"/>
    <cellStyle name="Normal 2 2 7 14 2 2 2" xfId="7694"/>
    <cellStyle name="Normal 2 2 7 14 2 2 2 2" xfId="37777"/>
    <cellStyle name="Normal 2 2 7 14 2 2 3" xfId="37778"/>
    <cellStyle name="Normal 2 2 7 14 2 3" xfId="7695"/>
    <cellStyle name="Normal 2 2 7 14 2 3 2" xfId="37779"/>
    <cellStyle name="Normal 2 2 7 14 2 4" xfId="37780"/>
    <cellStyle name="Normal 2 2 7 14 3" xfId="7696"/>
    <cellStyle name="Normal 2 2 7 14 3 2" xfId="7697"/>
    <cellStyle name="Normal 2 2 7 14 3 2 2" xfId="7698"/>
    <cellStyle name="Normal 2 2 7 14 3 2 2 2" xfId="37781"/>
    <cellStyle name="Normal 2 2 7 14 3 2 3" xfId="37782"/>
    <cellStyle name="Normal 2 2 7 14 3 3" xfId="7699"/>
    <cellStyle name="Normal 2 2 7 14 3 3 2" xfId="37783"/>
    <cellStyle name="Normal 2 2 7 14 3 4" xfId="37784"/>
    <cellStyle name="Normal 2 2 7 14 4" xfId="7700"/>
    <cellStyle name="Normal 2 2 7 14 4 2" xfId="7701"/>
    <cellStyle name="Normal 2 2 7 14 4 2 2" xfId="7702"/>
    <cellStyle name="Normal 2 2 7 14 4 2 2 2" xfId="37785"/>
    <cellStyle name="Normal 2 2 7 14 4 2 3" xfId="37786"/>
    <cellStyle name="Normal 2 2 7 14 4 3" xfId="7703"/>
    <cellStyle name="Normal 2 2 7 14 4 3 2" xfId="37787"/>
    <cellStyle name="Normal 2 2 7 14 4 4" xfId="37788"/>
    <cellStyle name="Normal 2 2 7 14 5" xfId="7704"/>
    <cellStyle name="Normal 2 2 7 14 5 2" xfId="7705"/>
    <cellStyle name="Normal 2 2 7 14 5 2 2" xfId="37789"/>
    <cellStyle name="Normal 2 2 7 14 5 3" xfId="37790"/>
    <cellStyle name="Normal 2 2 7 14 6" xfId="7706"/>
    <cellStyle name="Normal 2 2 7 14 6 2" xfId="37791"/>
    <cellStyle name="Normal 2 2 7 14 7" xfId="7707"/>
    <cellStyle name="Normal 2 2 7 14 7 2" xfId="37792"/>
    <cellStyle name="Normal 2 2 7 14 8" xfId="37793"/>
    <cellStyle name="Normal 2 2 7 15" xfId="7708"/>
    <cellStyle name="Normal 2 2 7 15 2" xfId="7709"/>
    <cellStyle name="Normal 2 2 7 15 2 2" xfId="7710"/>
    <cellStyle name="Normal 2 2 7 15 2 2 2" xfId="7711"/>
    <cellStyle name="Normal 2 2 7 15 2 2 2 2" xfId="37794"/>
    <cellStyle name="Normal 2 2 7 15 2 2 3" xfId="37795"/>
    <cellStyle name="Normal 2 2 7 15 2 3" xfId="7712"/>
    <cellStyle name="Normal 2 2 7 15 2 3 2" xfId="37796"/>
    <cellStyle name="Normal 2 2 7 15 2 4" xfId="37797"/>
    <cellStyle name="Normal 2 2 7 15 3" xfId="7713"/>
    <cellStyle name="Normal 2 2 7 15 3 2" xfId="7714"/>
    <cellStyle name="Normal 2 2 7 15 3 2 2" xfId="7715"/>
    <cellStyle name="Normal 2 2 7 15 3 2 2 2" xfId="37798"/>
    <cellStyle name="Normal 2 2 7 15 3 2 3" xfId="37799"/>
    <cellStyle name="Normal 2 2 7 15 3 3" xfId="7716"/>
    <cellStyle name="Normal 2 2 7 15 3 3 2" xfId="37800"/>
    <cellStyle name="Normal 2 2 7 15 3 4" xfId="37801"/>
    <cellStyle name="Normal 2 2 7 15 4" xfId="7717"/>
    <cellStyle name="Normal 2 2 7 15 4 2" xfId="7718"/>
    <cellStyle name="Normal 2 2 7 15 4 2 2" xfId="7719"/>
    <cellStyle name="Normal 2 2 7 15 4 2 2 2" xfId="37802"/>
    <cellStyle name="Normal 2 2 7 15 4 2 3" xfId="37803"/>
    <cellStyle name="Normal 2 2 7 15 4 3" xfId="7720"/>
    <cellStyle name="Normal 2 2 7 15 4 3 2" xfId="37804"/>
    <cellStyle name="Normal 2 2 7 15 4 4" xfId="37805"/>
    <cellStyle name="Normal 2 2 7 15 5" xfId="7721"/>
    <cellStyle name="Normal 2 2 7 15 5 2" xfId="7722"/>
    <cellStyle name="Normal 2 2 7 15 5 2 2" xfId="37806"/>
    <cellStyle name="Normal 2 2 7 15 5 3" xfId="37807"/>
    <cellStyle name="Normal 2 2 7 15 6" xfId="7723"/>
    <cellStyle name="Normal 2 2 7 15 6 2" xfId="37808"/>
    <cellStyle name="Normal 2 2 7 15 7" xfId="7724"/>
    <cellStyle name="Normal 2 2 7 15 7 2" xfId="37809"/>
    <cellStyle name="Normal 2 2 7 15 8" xfId="37810"/>
    <cellStyle name="Normal 2 2 7 16" xfId="7725"/>
    <cellStyle name="Normal 2 2 7 16 2" xfId="7726"/>
    <cellStyle name="Normal 2 2 7 16 2 2" xfId="7727"/>
    <cellStyle name="Normal 2 2 7 16 2 2 2" xfId="7728"/>
    <cellStyle name="Normal 2 2 7 16 2 2 2 2" xfId="37811"/>
    <cellStyle name="Normal 2 2 7 16 2 2 3" xfId="37812"/>
    <cellStyle name="Normal 2 2 7 16 2 3" xfId="7729"/>
    <cellStyle name="Normal 2 2 7 16 2 3 2" xfId="37813"/>
    <cellStyle name="Normal 2 2 7 16 2 4" xfId="37814"/>
    <cellStyle name="Normal 2 2 7 16 3" xfId="7730"/>
    <cellStyle name="Normal 2 2 7 16 3 2" xfId="7731"/>
    <cellStyle name="Normal 2 2 7 16 3 2 2" xfId="7732"/>
    <cellStyle name="Normal 2 2 7 16 3 2 2 2" xfId="37815"/>
    <cellStyle name="Normal 2 2 7 16 3 2 3" xfId="37816"/>
    <cellStyle name="Normal 2 2 7 16 3 3" xfId="7733"/>
    <cellStyle name="Normal 2 2 7 16 3 3 2" xfId="37817"/>
    <cellStyle name="Normal 2 2 7 16 3 4" xfId="37818"/>
    <cellStyle name="Normal 2 2 7 16 4" xfId="7734"/>
    <cellStyle name="Normal 2 2 7 16 4 2" xfId="7735"/>
    <cellStyle name="Normal 2 2 7 16 4 2 2" xfId="7736"/>
    <cellStyle name="Normal 2 2 7 16 4 2 2 2" xfId="37819"/>
    <cellStyle name="Normal 2 2 7 16 4 2 3" xfId="37820"/>
    <cellStyle name="Normal 2 2 7 16 4 3" xfId="7737"/>
    <cellStyle name="Normal 2 2 7 16 4 3 2" xfId="37821"/>
    <cellStyle name="Normal 2 2 7 16 4 4" xfId="37822"/>
    <cellStyle name="Normal 2 2 7 16 5" xfId="7738"/>
    <cellStyle name="Normal 2 2 7 16 5 2" xfId="7739"/>
    <cellStyle name="Normal 2 2 7 16 5 2 2" xfId="37823"/>
    <cellStyle name="Normal 2 2 7 16 5 3" xfId="37824"/>
    <cellStyle name="Normal 2 2 7 16 6" xfId="7740"/>
    <cellStyle name="Normal 2 2 7 16 6 2" xfId="37825"/>
    <cellStyle name="Normal 2 2 7 16 7" xfId="7741"/>
    <cellStyle name="Normal 2 2 7 16 7 2" xfId="37826"/>
    <cellStyle name="Normal 2 2 7 16 8" xfId="37827"/>
    <cellStyle name="Normal 2 2 7 17" xfId="7742"/>
    <cellStyle name="Normal 2 2 7 17 2" xfId="7743"/>
    <cellStyle name="Normal 2 2 7 17 2 2" xfId="7744"/>
    <cellStyle name="Normal 2 2 7 17 2 2 2" xfId="7745"/>
    <cellStyle name="Normal 2 2 7 17 2 2 2 2" xfId="37828"/>
    <cellStyle name="Normal 2 2 7 17 2 2 3" xfId="37829"/>
    <cellStyle name="Normal 2 2 7 17 2 3" xfId="7746"/>
    <cellStyle name="Normal 2 2 7 17 2 3 2" xfId="37830"/>
    <cellStyle name="Normal 2 2 7 17 2 4" xfId="37831"/>
    <cellStyle name="Normal 2 2 7 17 3" xfId="7747"/>
    <cellStyle name="Normal 2 2 7 17 3 2" xfId="7748"/>
    <cellStyle name="Normal 2 2 7 17 3 2 2" xfId="7749"/>
    <cellStyle name="Normal 2 2 7 17 3 2 2 2" xfId="37832"/>
    <cellStyle name="Normal 2 2 7 17 3 2 3" xfId="37833"/>
    <cellStyle name="Normal 2 2 7 17 3 3" xfId="7750"/>
    <cellStyle name="Normal 2 2 7 17 3 3 2" xfId="37834"/>
    <cellStyle name="Normal 2 2 7 17 3 4" xfId="37835"/>
    <cellStyle name="Normal 2 2 7 17 4" xfId="7751"/>
    <cellStyle name="Normal 2 2 7 17 4 2" xfId="7752"/>
    <cellStyle name="Normal 2 2 7 17 4 2 2" xfId="7753"/>
    <cellStyle name="Normal 2 2 7 17 4 2 2 2" xfId="37836"/>
    <cellStyle name="Normal 2 2 7 17 4 2 3" xfId="37837"/>
    <cellStyle name="Normal 2 2 7 17 4 3" xfId="7754"/>
    <cellStyle name="Normal 2 2 7 17 4 3 2" xfId="37838"/>
    <cellStyle name="Normal 2 2 7 17 4 4" xfId="37839"/>
    <cellStyle name="Normal 2 2 7 17 5" xfId="7755"/>
    <cellStyle name="Normal 2 2 7 17 5 2" xfId="7756"/>
    <cellStyle name="Normal 2 2 7 17 5 2 2" xfId="37840"/>
    <cellStyle name="Normal 2 2 7 17 5 3" xfId="37841"/>
    <cellStyle name="Normal 2 2 7 17 6" xfId="7757"/>
    <cellStyle name="Normal 2 2 7 17 6 2" xfId="37842"/>
    <cellStyle name="Normal 2 2 7 17 7" xfId="7758"/>
    <cellStyle name="Normal 2 2 7 17 7 2" xfId="37843"/>
    <cellStyle name="Normal 2 2 7 17 8" xfId="37844"/>
    <cellStyle name="Normal 2 2 7 18" xfId="7759"/>
    <cellStyle name="Normal 2 2 7 18 2" xfId="7760"/>
    <cellStyle name="Normal 2 2 7 18 2 2" xfId="7761"/>
    <cellStyle name="Normal 2 2 7 18 2 2 2" xfId="7762"/>
    <cellStyle name="Normal 2 2 7 18 2 2 2 2" xfId="37845"/>
    <cellStyle name="Normal 2 2 7 18 2 2 3" xfId="37846"/>
    <cellStyle name="Normal 2 2 7 18 2 3" xfId="7763"/>
    <cellStyle name="Normal 2 2 7 18 2 3 2" xfId="37847"/>
    <cellStyle name="Normal 2 2 7 18 2 4" xfId="37848"/>
    <cellStyle name="Normal 2 2 7 18 3" xfId="7764"/>
    <cellStyle name="Normal 2 2 7 18 3 2" xfId="7765"/>
    <cellStyle name="Normal 2 2 7 18 3 2 2" xfId="7766"/>
    <cellStyle name="Normal 2 2 7 18 3 2 2 2" xfId="37849"/>
    <cellStyle name="Normal 2 2 7 18 3 2 3" xfId="37850"/>
    <cellStyle name="Normal 2 2 7 18 3 3" xfId="7767"/>
    <cellStyle name="Normal 2 2 7 18 3 3 2" xfId="37851"/>
    <cellStyle name="Normal 2 2 7 18 3 4" xfId="37852"/>
    <cellStyle name="Normal 2 2 7 18 4" xfId="7768"/>
    <cellStyle name="Normal 2 2 7 18 4 2" xfId="7769"/>
    <cellStyle name="Normal 2 2 7 18 4 2 2" xfId="7770"/>
    <cellStyle name="Normal 2 2 7 18 4 2 2 2" xfId="37853"/>
    <cellStyle name="Normal 2 2 7 18 4 2 3" xfId="37854"/>
    <cellStyle name="Normal 2 2 7 18 4 3" xfId="7771"/>
    <cellStyle name="Normal 2 2 7 18 4 3 2" xfId="37855"/>
    <cellStyle name="Normal 2 2 7 18 4 4" xfId="37856"/>
    <cellStyle name="Normal 2 2 7 18 5" xfId="7772"/>
    <cellStyle name="Normal 2 2 7 18 5 2" xfId="7773"/>
    <cellStyle name="Normal 2 2 7 18 5 2 2" xfId="37857"/>
    <cellStyle name="Normal 2 2 7 18 5 3" xfId="37858"/>
    <cellStyle name="Normal 2 2 7 18 6" xfId="7774"/>
    <cellStyle name="Normal 2 2 7 18 6 2" xfId="37859"/>
    <cellStyle name="Normal 2 2 7 18 7" xfId="7775"/>
    <cellStyle name="Normal 2 2 7 18 7 2" xfId="37860"/>
    <cellStyle name="Normal 2 2 7 18 8" xfId="37861"/>
    <cellStyle name="Normal 2 2 7 19" xfId="7776"/>
    <cellStyle name="Normal 2 2 7 19 2" xfId="7777"/>
    <cellStyle name="Normal 2 2 7 19 2 2" xfId="7778"/>
    <cellStyle name="Normal 2 2 7 19 2 2 2" xfId="7779"/>
    <cellStyle name="Normal 2 2 7 19 2 2 2 2" xfId="37862"/>
    <cellStyle name="Normal 2 2 7 19 2 2 3" xfId="37863"/>
    <cellStyle name="Normal 2 2 7 19 2 3" xfId="7780"/>
    <cellStyle name="Normal 2 2 7 19 2 3 2" xfId="37864"/>
    <cellStyle name="Normal 2 2 7 19 2 4" xfId="37865"/>
    <cellStyle name="Normal 2 2 7 19 3" xfId="7781"/>
    <cellStyle name="Normal 2 2 7 19 3 2" xfId="7782"/>
    <cellStyle name="Normal 2 2 7 19 3 2 2" xfId="7783"/>
    <cellStyle name="Normal 2 2 7 19 3 2 2 2" xfId="37866"/>
    <cellStyle name="Normal 2 2 7 19 3 2 3" xfId="37867"/>
    <cellStyle name="Normal 2 2 7 19 3 3" xfId="7784"/>
    <cellStyle name="Normal 2 2 7 19 3 3 2" xfId="37868"/>
    <cellStyle name="Normal 2 2 7 19 3 4" xfId="37869"/>
    <cellStyle name="Normal 2 2 7 19 4" xfId="7785"/>
    <cellStyle name="Normal 2 2 7 19 4 2" xfId="7786"/>
    <cellStyle name="Normal 2 2 7 19 4 2 2" xfId="7787"/>
    <cellStyle name="Normal 2 2 7 19 4 2 2 2" xfId="37870"/>
    <cellStyle name="Normal 2 2 7 19 4 2 3" xfId="37871"/>
    <cellStyle name="Normal 2 2 7 19 4 3" xfId="7788"/>
    <cellStyle name="Normal 2 2 7 19 4 3 2" xfId="37872"/>
    <cellStyle name="Normal 2 2 7 19 4 4" xfId="37873"/>
    <cellStyle name="Normal 2 2 7 19 5" xfId="7789"/>
    <cellStyle name="Normal 2 2 7 19 5 2" xfId="7790"/>
    <cellStyle name="Normal 2 2 7 19 5 2 2" xfId="37874"/>
    <cellStyle name="Normal 2 2 7 19 5 3" xfId="37875"/>
    <cellStyle name="Normal 2 2 7 19 6" xfId="7791"/>
    <cellStyle name="Normal 2 2 7 19 6 2" xfId="37876"/>
    <cellStyle name="Normal 2 2 7 19 7" xfId="7792"/>
    <cellStyle name="Normal 2 2 7 19 7 2" xfId="37877"/>
    <cellStyle name="Normal 2 2 7 19 8" xfId="37878"/>
    <cellStyle name="Normal 2 2 7 2" xfId="7793"/>
    <cellStyle name="Normal 2 2 7 2 2" xfId="7794"/>
    <cellStyle name="Normal 2 2 7 2 2 2" xfId="7795"/>
    <cellStyle name="Normal 2 2 7 2 2 2 2" xfId="7796"/>
    <cellStyle name="Normal 2 2 7 2 2 2 2 2" xfId="37879"/>
    <cellStyle name="Normal 2 2 7 2 2 2 3" xfId="37880"/>
    <cellStyle name="Normal 2 2 7 2 2 3" xfId="7797"/>
    <cellStyle name="Normal 2 2 7 2 2 3 2" xfId="37881"/>
    <cellStyle name="Normal 2 2 7 2 2 4" xfId="37882"/>
    <cellStyle name="Normal 2 2 7 2 3" xfId="7798"/>
    <cellStyle name="Normal 2 2 7 2 3 2" xfId="7799"/>
    <cellStyle name="Normal 2 2 7 2 3 2 2" xfId="7800"/>
    <cellStyle name="Normal 2 2 7 2 3 2 2 2" xfId="37883"/>
    <cellStyle name="Normal 2 2 7 2 3 2 3" xfId="37884"/>
    <cellStyle name="Normal 2 2 7 2 3 3" xfId="7801"/>
    <cellStyle name="Normal 2 2 7 2 3 3 2" xfId="37885"/>
    <cellStyle name="Normal 2 2 7 2 3 4" xfId="37886"/>
    <cellStyle name="Normal 2 2 7 2 4" xfId="7802"/>
    <cellStyle name="Normal 2 2 7 2 4 2" xfId="7803"/>
    <cellStyle name="Normal 2 2 7 2 4 2 2" xfId="7804"/>
    <cellStyle name="Normal 2 2 7 2 4 2 2 2" xfId="37887"/>
    <cellStyle name="Normal 2 2 7 2 4 2 3" xfId="37888"/>
    <cellStyle name="Normal 2 2 7 2 4 3" xfId="7805"/>
    <cellStyle name="Normal 2 2 7 2 4 3 2" xfId="37889"/>
    <cellStyle name="Normal 2 2 7 2 4 4" xfId="37890"/>
    <cellStyle name="Normal 2 2 7 2 5" xfId="7806"/>
    <cellStyle name="Normal 2 2 7 2 5 2" xfId="7807"/>
    <cellStyle name="Normal 2 2 7 2 5 2 2" xfId="37891"/>
    <cellStyle name="Normal 2 2 7 2 5 3" xfId="37892"/>
    <cellStyle name="Normal 2 2 7 2 6" xfId="7808"/>
    <cellStyle name="Normal 2 2 7 2 6 2" xfId="37893"/>
    <cellStyle name="Normal 2 2 7 2 7" xfId="7809"/>
    <cellStyle name="Normal 2 2 7 2 7 2" xfId="37894"/>
    <cellStyle name="Normal 2 2 7 2 8" xfId="37895"/>
    <cellStyle name="Normal 2 2 7 20" xfId="7810"/>
    <cellStyle name="Normal 2 2 7 20 2" xfId="7811"/>
    <cellStyle name="Normal 2 2 7 20 2 2" xfId="7812"/>
    <cellStyle name="Normal 2 2 7 20 2 2 2" xfId="7813"/>
    <cellStyle name="Normal 2 2 7 20 2 2 2 2" xfId="37896"/>
    <cellStyle name="Normal 2 2 7 20 2 2 3" xfId="37897"/>
    <cellStyle name="Normal 2 2 7 20 2 3" xfId="7814"/>
    <cellStyle name="Normal 2 2 7 20 2 3 2" xfId="37898"/>
    <cellStyle name="Normal 2 2 7 20 2 4" xfId="37899"/>
    <cellStyle name="Normal 2 2 7 20 3" xfId="7815"/>
    <cellStyle name="Normal 2 2 7 20 3 2" xfId="7816"/>
    <cellStyle name="Normal 2 2 7 20 3 2 2" xfId="7817"/>
    <cellStyle name="Normal 2 2 7 20 3 2 2 2" xfId="37900"/>
    <cellStyle name="Normal 2 2 7 20 3 2 3" xfId="37901"/>
    <cellStyle name="Normal 2 2 7 20 3 3" xfId="7818"/>
    <cellStyle name="Normal 2 2 7 20 3 3 2" xfId="37902"/>
    <cellStyle name="Normal 2 2 7 20 3 4" xfId="37903"/>
    <cellStyle name="Normal 2 2 7 20 4" xfId="7819"/>
    <cellStyle name="Normal 2 2 7 20 4 2" xfId="7820"/>
    <cellStyle name="Normal 2 2 7 20 4 2 2" xfId="7821"/>
    <cellStyle name="Normal 2 2 7 20 4 2 2 2" xfId="37904"/>
    <cellStyle name="Normal 2 2 7 20 4 2 3" xfId="37905"/>
    <cellStyle name="Normal 2 2 7 20 4 3" xfId="7822"/>
    <cellStyle name="Normal 2 2 7 20 4 3 2" xfId="37906"/>
    <cellStyle name="Normal 2 2 7 20 4 4" xfId="37907"/>
    <cellStyle name="Normal 2 2 7 20 5" xfId="7823"/>
    <cellStyle name="Normal 2 2 7 20 5 2" xfId="7824"/>
    <cellStyle name="Normal 2 2 7 20 5 2 2" xfId="37908"/>
    <cellStyle name="Normal 2 2 7 20 5 3" xfId="37909"/>
    <cellStyle name="Normal 2 2 7 20 6" xfId="7825"/>
    <cellStyle name="Normal 2 2 7 20 6 2" xfId="37910"/>
    <cellStyle name="Normal 2 2 7 20 7" xfId="7826"/>
    <cellStyle name="Normal 2 2 7 20 7 2" xfId="37911"/>
    <cellStyle name="Normal 2 2 7 20 8" xfId="37912"/>
    <cellStyle name="Normal 2 2 7 21" xfId="7827"/>
    <cellStyle name="Normal 2 2 7 21 2" xfId="7828"/>
    <cellStyle name="Normal 2 2 7 21 2 2" xfId="7829"/>
    <cellStyle name="Normal 2 2 7 21 2 2 2" xfId="7830"/>
    <cellStyle name="Normal 2 2 7 21 2 2 2 2" xfId="37913"/>
    <cellStyle name="Normal 2 2 7 21 2 2 3" xfId="37914"/>
    <cellStyle name="Normal 2 2 7 21 2 3" xfId="7831"/>
    <cellStyle name="Normal 2 2 7 21 2 3 2" xfId="37915"/>
    <cellStyle name="Normal 2 2 7 21 2 4" xfId="37916"/>
    <cellStyle name="Normal 2 2 7 21 3" xfId="7832"/>
    <cellStyle name="Normal 2 2 7 21 3 2" xfId="7833"/>
    <cellStyle name="Normal 2 2 7 21 3 2 2" xfId="7834"/>
    <cellStyle name="Normal 2 2 7 21 3 2 2 2" xfId="37917"/>
    <cellStyle name="Normal 2 2 7 21 3 2 3" xfId="37918"/>
    <cellStyle name="Normal 2 2 7 21 3 3" xfId="7835"/>
    <cellStyle name="Normal 2 2 7 21 3 3 2" xfId="37919"/>
    <cellStyle name="Normal 2 2 7 21 3 4" xfId="37920"/>
    <cellStyle name="Normal 2 2 7 21 4" xfId="7836"/>
    <cellStyle name="Normal 2 2 7 21 4 2" xfId="7837"/>
    <cellStyle name="Normal 2 2 7 21 4 2 2" xfId="7838"/>
    <cellStyle name="Normal 2 2 7 21 4 2 2 2" xfId="37921"/>
    <cellStyle name="Normal 2 2 7 21 4 2 3" xfId="37922"/>
    <cellStyle name="Normal 2 2 7 21 4 3" xfId="7839"/>
    <cellStyle name="Normal 2 2 7 21 4 3 2" xfId="37923"/>
    <cellStyle name="Normal 2 2 7 21 4 4" xfId="37924"/>
    <cellStyle name="Normal 2 2 7 21 5" xfId="7840"/>
    <cellStyle name="Normal 2 2 7 21 5 2" xfId="7841"/>
    <cellStyle name="Normal 2 2 7 21 5 2 2" xfId="37925"/>
    <cellStyle name="Normal 2 2 7 21 5 3" xfId="37926"/>
    <cellStyle name="Normal 2 2 7 21 6" xfId="7842"/>
    <cellStyle name="Normal 2 2 7 21 6 2" xfId="37927"/>
    <cellStyle name="Normal 2 2 7 21 7" xfId="7843"/>
    <cellStyle name="Normal 2 2 7 21 7 2" xfId="37928"/>
    <cellStyle name="Normal 2 2 7 21 8" xfId="37929"/>
    <cellStyle name="Normal 2 2 7 22" xfId="7844"/>
    <cellStyle name="Normal 2 2 7 22 2" xfId="7845"/>
    <cellStyle name="Normal 2 2 7 22 2 2" xfId="7846"/>
    <cellStyle name="Normal 2 2 7 22 2 2 2" xfId="7847"/>
    <cellStyle name="Normal 2 2 7 22 2 2 2 2" xfId="37930"/>
    <cellStyle name="Normal 2 2 7 22 2 2 3" xfId="37931"/>
    <cellStyle name="Normal 2 2 7 22 2 3" xfId="7848"/>
    <cellStyle name="Normal 2 2 7 22 2 3 2" xfId="37932"/>
    <cellStyle name="Normal 2 2 7 22 2 4" xfId="37933"/>
    <cellStyle name="Normal 2 2 7 22 3" xfId="7849"/>
    <cellStyle name="Normal 2 2 7 22 3 2" xfId="7850"/>
    <cellStyle name="Normal 2 2 7 22 3 2 2" xfId="7851"/>
    <cellStyle name="Normal 2 2 7 22 3 2 2 2" xfId="37934"/>
    <cellStyle name="Normal 2 2 7 22 3 2 3" xfId="37935"/>
    <cellStyle name="Normal 2 2 7 22 3 3" xfId="7852"/>
    <cellStyle name="Normal 2 2 7 22 3 3 2" xfId="37936"/>
    <cellStyle name="Normal 2 2 7 22 3 4" xfId="37937"/>
    <cellStyle name="Normal 2 2 7 22 4" xfId="7853"/>
    <cellStyle name="Normal 2 2 7 22 4 2" xfId="7854"/>
    <cellStyle name="Normal 2 2 7 22 4 2 2" xfId="7855"/>
    <cellStyle name="Normal 2 2 7 22 4 2 2 2" xfId="37938"/>
    <cellStyle name="Normal 2 2 7 22 4 2 3" xfId="37939"/>
    <cellStyle name="Normal 2 2 7 22 4 3" xfId="7856"/>
    <cellStyle name="Normal 2 2 7 22 4 3 2" xfId="37940"/>
    <cellStyle name="Normal 2 2 7 22 4 4" xfId="37941"/>
    <cellStyle name="Normal 2 2 7 22 5" xfId="7857"/>
    <cellStyle name="Normal 2 2 7 22 5 2" xfId="7858"/>
    <cellStyle name="Normal 2 2 7 22 5 2 2" xfId="37942"/>
    <cellStyle name="Normal 2 2 7 22 5 3" xfId="37943"/>
    <cellStyle name="Normal 2 2 7 22 6" xfId="7859"/>
    <cellStyle name="Normal 2 2 7 22 6 2" xfId="37944"/>
    <cellStyle name="Normal 2 2 7 22 7" xfId="7860"/>
    <cellStyle name="Normal 2 2 7 22 7 2" xfId="37945"/>
    <cellStyle name="Normal 2 2 7 22 8" xfId="37946"/>
    <cellStyle name="Normal 2 2 7 23" xfId="7861"/>
    <cellStyle name="Normal 2 2 7 23 2" xfId="7862"/>
    <cellStyle name="Normal 2 2 7 23 2 2" xfId="7863"/>
    <cellStyle name="Normal 2 2 7 23 2 2 2" xfId="7864"/>
    <cellStyle name="Normal 2 2 7 23 2 2 2 2" xfId="37947"/>
    <cellStyle name="Normal 2 2 7 23 2 2 3" xfId="37948"/>
    <cellStyle name="Normal 2 2 7 23 2 3" xfId="7865"/>
    <cellStyle name="Normal 2 2 7 23 2 3 2" xfId="37949"/>
    <cellStyle name="Normal 2 2 7 23 2 4" xfId="37950"/>
    <cellStyle name="Normal 2 2 7 23 3" xfId="7866"/>
    <cellStyle name="Normal 2 2 7 23 3 2" xfId="7867"/>
    <cellStyle name="Normal 2 2 7 23 3 2 2" xfId="7868"/>
    <cellStyle name="Normal 2 2 7 23 3 2 2 2" xfId="37951"/>
    <cellStyle name="Normal 2 2 7 23 3 2 3" xfId="37952"/>
    <cellStyle name="Normal 2 2 7 23 3 3" xfId="7869"/>
    <cellStyle name="Normal 2 2 7 23 3 3 2" xfId="37953"/>
    <cellStyle name="Normal 2 2 7 23 3 4" xfId="37954"/>
    <cellStyle name="Normal 2 2 7 23 4" xfId="7870"/>
    <cellStyle name="Normal 2 2 7 23 4 2" xfId="7871"/>
    <cellStyle name="Normal 2 2 7 23 4 2 2" xfId="7872"/>
    <cellStyle name="Normal 2 2 7 23 4 2 2 2" xfId="37955"/>
    <cellStyle name="Normal 2 2 7 23 4 2 3" xfId="37956"/>
    <cellStyle name="Normal 2 2 7 23 4 3" xfId="7873"/>
    <cellStyle name="Normal 2 2 7 23 4 3 2" xfId="37957"/>
    <cellStyle name="Normal 2 2 7 23 4 4" xfId="37958"/>
    <cellStyle name="Normal 2 2 7 23 5" xfId="7874"/>
    <cellStyle name="Normal 2 2 7 23 5 2" xfId="7875"/>
    <cellStyle name="Normal 2 2 7 23 5 2 2" xfId="37959"/>
    <cellStyle name="Normal 2 2 7 23 5 3" xfId="37960"/>
    <cellStyle name="Normal 2 2 7 23 6" xfId="7876"/>
    <cellStyle name="Normal 2 2 7 23 6 2" xfId="37961"/>
    <cellStyle name="Normal 2 2 7 23 7" xfId="7877"/>
    <cellStyle name="Normal 2 2 7 23 7 2" xfId="37962"/>
    <cellStyle name="Normal 2 2 7 23 8" xfId="37963"/>
    <cellStyle name="Normal 2 2 7 24" xfId="7878"/>
    <cellStyle name="Normal 2 2 7 24 2" xfId="7879"/>
    <cellStyle name="Normal 2 2 7 24 2 2" xfId="7880"/>
    <cellStyle name="Normal 2 2 7 24 2 2 2" xfId="7881"/>
    <cellStyle name="Normal 2 2 7 24 2 2 2 2" xfId="37964"/>
    <cellStyle name="Normal 2 2 7 24 2 2 3" xfId="37965"/>
    <cellStyle name="Normal 2 2 7 24 2 3" xfId="7882"/>
    <cellStyle name="Normal 2 2 7 24 2 3 2" xfId="37966"/>
    <cellStyle name="Normal 2 2 7 24 2 4" xfId="37967"/>
    <cellStyle name="Normal 2 2 7 24 3" xfId="7883"/>
    <cellStyle name="Normal 2 2 7 24 3 2" xfId="7884"/>
    <cellStyle name="Normal 2 2 7 24 3 2 2" xfId="7885"/>
    <cellStyle name="Normal 2 2 7 24 3 2 2 2" xfId="37968"/>
    <cellStyle name="Normal 2 2 7 24 3 2 3" xfId="37969"/>
    <cellStyle name="Normal 2 2 7 24 3 3" xfId="7886"/>
    <cellStyle name="Normal 2 2 7 24 3 3 2" xfId="37970"/>
    <cellStyle name="Normal 2 2 7 24 3 4" xfId="37971"/>
    <cellStyle name="Normal 2 2 7 24 4" xfId="7887"/>
    <cellStyle name="Normal 2 2 7 24 4 2" xfId="7888"/>
    <cellStyle name="Normal 2 2 7 24 4 2 2" xfId="7889"/>
    <cellStyle name="Normal 2 2 7 24 4 2 2 2" xfId="37972"/>
    <cellStyle name="Normal 2 2 7 24 4 2 3" xfId="37973"/>
    <cellStyle name="Normal 2 2 7 24 4 3" xfId="7890"/>
    <cellStyle name="Normal 2 2 7 24 4 3 2" xfId="37974"/>
    <cellStyle name="Normal 2 2 7 24 4 4" xfId="37975"/>
    <cellStyle name="Normal 2 2 7 24 5" xfId="7891"/>
    <cellStyle name="Normal 2 2 7 24 5 2" xfId="7892"/>
    <cellStyle name="Normal 2 2 7 24 5 2 2" xfId="37976"/>
    <cellStyle name="Normal 2 2 7 24 5 3" xfId="37977"/>
    <cellStyle name="Normal 2 2 7 24 6" xfId="7893"/>
    <cellStyle name="Normal 2 2 7 24 6 2" xfId="37978"/>
    <cellStyle name="Normal 2 2 7 24 7" xfId="7894"/>
    <cellStyle name="Normal 2 2 7 24 7 2" xfId="37979"/>
    <cellStyle name="Normal 2 2 7 24 8" xfId="37980"/>
    <cellStyle name="Normal 2 2 7 25" xfId="7895"/>
    <cellStyle name="Normal 2 2 7 25 2" xfId="7896"/>
    <cellStyle name="Normal 2 2 7 25 2 2" xfId="7897"/>
    <cellStyle name="Normal 2 2 7 25 2 2 2" xfId="7898"/>
    <cellStyle name="Normal 2 2 7 25 2 2 2 2" xfId="37981"/>
    <cellStyle name="Normal 2 2 7 25 2 2 3" xfId="37982"/>
    <cellStyle name="Normal 2 2 7 25 2 3" xfId="7899"/>
    <cellStyle name="Normal 2 2 7 25 2 3 2" xfId="37983"/>
    <cellStyle name="Normal 2 2 7 25 2 4" xfId="37984"/>
    <cellStyle name="Normal 2 2 7 25 3" xfId="7900"/>
    <cellStyle name="Normal 2 2 7 25 3 2" xfId="7901"/>
    <cellStyle name="Normal 2 2 7 25 3 2 2" xfId="7902"/>
    <cellStyle name="Normal 2 2 7 25 3 2 2 2" xfId="37985"/>
    <cellStyle name="Normal 2 2 7 25 3 2 3" xfId="37986"/>
    <cellStyle name="Normal 2 2 7 25 3 3" xfId="7903"/>
    <cellStyle name="Normal 2 2 7 25 3 3 2" xfId="37987"/>
    <cellStyle name="Normal 2 2 7 25 3 4" xfId="37988"/>
    <cellStyle name="Normal 2 2 7 25 4" xfId="7904"/>
    <cellStyle name="Normal 2 2 7 25 4 2" xfId="7905"/>
    <cellStyle name="Normal 2 2 7 25 4 2 2" xfId="7906"/>
    <cellStyle name="Normal 2 2 7 25 4 2 2 2" xfId="37989"/>
    <cellStyle name="Normal 2 2 7 25 4 2 3" xfId="37990"/>
    <cellStyle name="Normal 2 2 7 25 4 3" xfId="7907"/>
    <cellStyle name="Normal 2 2 7 25 4 3 2" xfId="37991"/>
    <cellStyle name="Normal 2 2 7 25 4 4" xfId="37992"/>
    <cellStyle name="Normal 2 2 7 25 5" xfId="7908"/>
    <cellStyle name="Normal 2 2 7 25 5 2" xfId="7909"/>
    <cellStyle name="Normal 2 2 7 25 5 2 2" xfId="37993"/>
    <cellStyle name="Normal 2 2 7 25 5 3" xfId="37994"/>
    <cellStyle name="Normal 2 2 7 25 6" xfId="7910"/>
    <cellStyle name="Normal 2 2 7 25 6 2" xfId="37995"/>
    <cellStyle name="Normal 2 2 7 25 7" xfId="7911"/>
    <cellStyle name="Normal 2 2 7 25 7 2" xfId="37996"/>
    <cellStyle name="Normal 2 2 7 25 8" xfId="37997"/>
    <cellStyle name="Normal 2 2 7 26" xfId="7912"/>
    <cellStyle name="Normal 2 2 7 26 2" xfId="7913"/>
    <cellStyle name="Normal 2 2 7 26 2 2" xfId="7914"/>
    <cellStyle name="Normal 2 2 7 26 2 2 2" xfId="7915"/>
    <cellStyle name="Normal 2 2 7 26 2 2 2 2" xfId="37998"/>
    <cellStyle name="Normal 2 2 7 26 2 2 3" xfId="37999"/>
    <cellStyle name="Normal 2 2 7 26 2 3" xfId="7916"/>
    <cellStyle name="Normal 2 2 7 26 2 3 2" xfId="38000"/>
    <cellStyle name="Normal 2 2 7 26 2 4" xfId="38001"/>
    <cellStyle name="Normal 2 2 7 26 3" xfId="7917"/>
    <cellStyle name="Normal 2 2 7 26 3 2" xfId="7918"/>
    <cellStyle name="Normal 2 2 7 26 3 2 2" xfId="7919"/>
    <cellStyle name="Normal 2 2 7 26 3 2 2 2" xfId="38002"/>
    <cellStyle name="Normal 2 2 7 26 3 2 3" xfId="38003"/>
    <cellStyle name="Normal 2 2 7 26 3 3" xfId="7920"/>
    <cellStyle name="Normal 2 2 7 26 3 3 2" xfId="38004"/>
    <cellStyle name="Normal 2 2 7 26 3 4" xfId="38005"/>
    <cellStyle name="Normal 2 2 7 26 4" xfId="7921"/>
    <cellStyle name="Normal 2 2 7 26 4 2" xfId="7922"/>
    <cellStyle name="Normal 2 2 7 26 4 2 2" xfId="7923"/>
    <cellStyle name="Normal 2 2 7 26 4 2 2 2" xfId="38006"/>
    <cellStyle name="Normal 2 2 7 26 4 2 3" xfId="38007"/>
    <cellStyle name="Normal 2 2 7 26 4 3" xfId="7924"/>
    <cellStyle name="Normal 2 2 7 26 4 3 2" xfId="38008"/>
    <cellStyle name="Normal 2 2 7 26 4 4" xfId="38009"/>
    <cellStyle name="Normal 2 2 7 26 5" xfId="7925"/>
    <cellStyle name="Normal 2 2 7 26 5 2" xfId="7926"/>
    <cellStyle name="Normal 2 2 7 26 5 2 2" xfId="38010"/>
    <cellStyle name="Normal 2 2 7 26 5 3" xfId="38011"/>
    <cellStyle name="Normal 2 2 7 26 6" xfId="7927"/>
    <cellStyle name="Normal 2 2 7 26 6 2" xfId="38012"/>
    <cellStyle name="Normal 2 2 7 26 7" xfId="7928"/>
    <cellStyle name="Normal 2 2 7 26 7 2" xfId="38013"/>
    <cellStyle name="Normal 2 2 7 26 8" xfId="38014"/>
    <cellStyle name="Normal 2 2 7 27" xfId="7929"/>
    <cellStyle name="Normal 2 2 7 27 2" xfId="7930"/>
    <cellStyle name="Normal 2 2 7 27 2 2" xfId="7931"/>
    <cellStyle name="Normal 2 2 7 27 2 2 2" xfId="7932"/>
    <cellStyle name="Normal 2 2 7 27 2 2 2 2" xfId="38015"/>
    <cellStyle name="Normal 2 2 7 27 2 2 3" xfId="38016"/>
    <cellStyle name="Normal 2 2 7 27 2 3" xfId="7933"/>
    <cellStyle name="Normal 2 2 7 27 2 3 2" xfId="38017"/>
    <cellStyle name="Normal 2 2 7 27 2 4" xfId="38018"/>
    <cellStyle name="Normal 2 2 7 27 3" xfId="7934"/>
    <cellStyle name="Normal 2 2 7 27 3 2" xfId="7935"/>
    <cellStyle name="Normal 2 2 7 27 3 2 2" xfId="7936"/>
    <cellStyle name="Normal 2 2 7 27 3 2 2 2" xfId="38019"/>
    <cellStyle name="Normal 2 2 7 27 3 2 3" xfId="38020"/>
    <cellStyle name="Normal 2 2 7 27 3 3" xfId="7937"/>
    <cellStyle name="Normal 2 2 7 27 3 3 2" xfId="38021"/>
    <cellStyle name="Normal 2 2 7 27 3 4" xfId="38022"/>
    <cellStyle name="Normal 2 2 7 27 4" xfId="7938"/>
    <cellStyle name="Normal 2 2 7 27 4 2" xfId="7939"/>
    <cellStyle name="Normal 2 2 7 27 4 2 2" xfId="7940"/>
    <cellStyle name="Normal 2 2 7 27 4 2 2 2" xfId="38023"/>
    <cellStyle name="Normal 2 2 7 27 4 2 3" xfId="38024"/>
    <cellStyle name="Normal 2 2 7 27 4 3" xfId="7941"/>
    <cellStyle name="Normal 2 2 7 27 4 3 2" xfId="38025"/>
    <cellStyle name="Normal 2 2 7 27 4 4" xfId="38026"/>
    <cellStyle name="Normal 2 2 7 27 5" xfId="7942"/>
    <cellStyle name="Normal 2 2 7 27 5 2" xfId="7943"/>
    <cellStyle name="Normal 2 2 7 27 5 2 2" xfId="38027"/>
    <cellStyle name="Normal 2 2 7 27 5 3" xfId="38028"/>
    <cellStyle name="Normal 2 2 7 27 6" xfId="7944"/>
    <cellStyle name="Normal 2 2 7 27 6 2" xfId="38029"/>
    <cellStyle name="Normal 2 2 7 27 7" xfId="7945"/>
    <cellStyle name="Normal 2 2 7 27 7 2" xfId="38030"/>
    <cellStyle name="Normal 2 2 7 27 8" xfId="38031"/>
    <cellStyle name="Normal 2 2 7 28" xfId="7946"/>
    <cellStyle name="Normal 2 2 7 28 2" xfId="7947"/>
    <cellStyle name="Normal 2 2 7 28 2 2" xfId="7948"/>
    <cellStyle name="Normal 2 2 7 28 2 2 2" xfId="7949"/>
    <cellStyle name="Normal 2 2 7 28 2 2 2 2" xfId="38032"/>
    <cellStyle name="Normal 2 2 7 28 2 2 3" xfId="38033"/>
    <cellStyle name="Normal 2 2 7 28 2 3" xfId="7950"/>
    <cellStyle name="Normal 2 2 7 28 2 3 2" xfId="38034"/>
    <cellStyle name="Normal 2 2 7 28 2 4" xfId="38035"/>
    <cellStyle name="Normal 2 2 7 28 3" xfId="7951"/>
    <cellStyle name="Normal 2 2 7 28 3 2" xfId="7952"/>
    <cellStyle name="Normal 2 2 7 28 3 2 2" xfId="7953"/>
    <cellStyle name="Normal 2 2 7 28 3 2 2 2" xfId="38036"/>
    <cellStyle name="Normal 2 2 7 28 3 2 3" xfId="38037"/>
    <cellStyle name="Normal 2 2 7 28 3 3" xfId="7954"/>
    <cellStyle name="Normal 2 2 7 28 3 3 2" xfId="38038"/>
    <cellStyle name="Normal 2 2 7 28 3 4" xfId="38039"/>
    <cellStyle name="Normal 2 2 7 28 4" xfId="7955"/>
    <cellStyle name="Normal 2 2 7 28 4 2" xfId="7956"/>
    <cellStyle name="Normal 2 2 7 28 4 2 2" xfId="7957"/>
    <cellStyle name="Normal 2 2 7 28 4 2 2 2" xfId="38040"/>
    <cellStyle name="Normal 2 2 7 28 4 2 3" xfId="38041"/>
    <cellStyle name="Normal 2 2 7 28 4 3" xfId="7958"/>
    <cellStyle name="Normal 2 2 7 28 4 3 2" xfId="38042"/>
    <cellStyle name="Normal 2 2 7 28 4 4" xfId="38043"/>
    <cellStyle name="Normal 2 2 7 28 5" xfId="7959"/>
    <cellStyle name="Normal 2 2 7 28 5 2" xfId="7960"/>
    <cellStyle name="Normal 2 2 7 28 5 2 2" xfId="38044"/>
    <cellStyle name="Normal 2 2 7 28 5 3" xfId="38045"/>
    <cellStyle name="Normal 2 2 7 28 6" xfId="7961"/>
    <cellStyle name="Normal 2 2 7 28 6 2" xfId="38046"/>
    <cellStyle name="Normal 2 2 7 28 7" xfId="7962"/>
    <cellStyle name="Normal 2 2 7 28 7 2" xfId="38047"/>
    <cellStyle name="Normal 2 2 7 28 8" xfId="38048"/>
    <cellStyle name="Normal 2 2 7 29" xfId="7963"/>
    <cellStyle name="Normal 2 2 7 29 2" xfId="7964"/>
    <cellStyle name="Normal 2 2 7 29 2 2" xfId="7965"/>
    <cellStyle name="Normal 2 2 7 29 2 2 2" xfId="7966"/>
    <cellStyle name="Normal 2 2 7 29 2 2 2 2" xfId="38049"/>
    <cellStyle name="Normal 2 2 7 29 2 2 3" xfId="38050"/>
    <cellStyle name="Normal 2 2 7 29 2 3" xfId="7967"/>
    <cellStyle name="Normal 2 2 7 29 2 3 2" xfId="38051"/>
    <cellStyle name="Normal 2 2 7 29 2 4" xfId="38052"/>
    <cellStyle name="Normal 2 2 7 29 3" xfId="7968"/>
    <cellStyle name="Normal 2 2 7 29 3 2" xfId="7969"/>
    <cellStyle name="Normal 2 2 7 29 3 2 2" xfId="7970"/>
    <cellStyle name="Normal 2 2 7 29 3 2 2 2" xfId="38053"/>
    <cellStyle name="Normal 2 2 7 29 3 2 3" xfId="38054"/>
    <cellStyle name="Normal 2 2 7 29 3 3" xfId="7971"/>
    <cellStyle name="Normal 2 2 7 29 3 3 2" xfId="38055"/>
    <cellStyle name="Normal 2 2 7 29 3 4" xfId="38056"/>
    <cellStyle name="Normal 2 2 7 29 4" xfId="7972"/>
    <cellStyle name="Normal 2 2 7 29 4 2" xfId="7973"/>
    <cellStyle name="Normal 2 2 7 29 4 2 2" xfId="7974"/>
    <cellStyle name="Normal 2 2 7 29 4 2 2 2" xfId="38057"/>
    <cellStyle name="Normal 2 2 7 29 4 2 3" xfId="38058"/>
    <cellStyle name="Normal 2 2 7 29 4 3" xfId="7975"/>
    <cellStyle name="Normal 2 2 7 29 4 3 2" xfId="38059"/>
    <cellStyle name="Normal 2 2 7 29 4 4" xfId="38060"/>
    <cellStyle name="Normal 2 2 7 29 5" xfId="7976"/>
    <cellStyle name="Normal 2 2 7 29 5 2" xfId="7977"/>
    <cellStyle name="Normal 2 2 7 29 5 2 2" xfId="38061"/>
    <cellStyle name="Normal 2 2 7 29 5 3" xfId="38062"/>
    <cellStyle name="Normal 2 2 7 29 6" xfId="7978"/>
    <cellStyle name="Normal 2 2 7 29 6 2" xfId="38063"/>
    <cellStyle name="Normal 2 2 7 29 7" xfId="7979"/>
    <cellStyle name="Normal 2 2 7 29 7 2" xfId="38064"/>
    <cellStyle name="Normal 2 2 7 29 8" xfId="38065"/>
    <cellStyle name="Normal 2 2 7 3" xfId="7980"/>
    <cellStyle name="Normal 2 2 7 3 2" xfId="7981"/>
    <cellStyle name="Normal 2 2 7 3 2 2" xfId="7982"/>
    <cellStyle name="Normal 2 2 7 3 2 2 2" xfId="7983"/>
    <cellStyle name="Normal 2 2 7 3 2 2 2 2" xfId="38066"/>
    <cellStyle name="Normal 2 2 7 3 2 2 3" xfId="38067"/>
    <cellStyle name="Normal 2 2 7 3 2 3" xfId="7984"/>
    <cellStyle name="Normal 2 2 7 3 2 3 2" xfId="38068"/>
    <cellStyle name="Normal 2 2 7 3 2 4" xfId="38069"/>
    <cellStyle name="Normal 2 2 7 3 3" xfId="7985"/>
    <cellStyle name="Normal 2 2 7 3 3 2" xfId="7986"/>
    <cellStyle name="Normal 2 2 7 3 3 2 2" xfId="7987"/>
    <cellStyle name="Normal 2 2 7 3 3 2 2 2" xfId="38070"/>
    <cellStyle name="Normal 2 2 7 3 3 2 3" xfId="38071"/>
    <cellStyle name="Normal 2 2 7 3 3 3" xfId="7988"/>
    <cellStyle name="Normal 2 2 7 3 3 3 2" xfId="38072"/>
    <cellStyle name="Normal 2 2 7 3 3 4" xfId="38073"/>
    <cellStyle name="Normal 2 2 7 3 4" xfId="7989"/>
    <cellStyle name="Normal 2 2 7 3 4 2" xfId="7990"/>
    <cellStyle name="Normal 2 2 7 3 4 2 2" xfId="7991"/>
    <cellStyle name="Normal 2 2 7 3 4 2 2 2" xfId="38074"/>
    <cellStyle name="Normal 2 2 7 3 4 2 3" xfId="38075"/>
    <cellStyle name="Normal 2 2 7 3 4 3" xfId="7992"/>
    <cellStyle name="Normal 2 2 7 3 4 3 2" xfId="38076"/>
    <cellStyle name="Normal 2 2 7 3 4 4" xfId="38077"/>
    <cellStyle name="Normal 2 2 7 3 5" xfId="7993"/>
    <cellStyle name="Normal 2 2 7 3 5 2" xfId="7994"/>
    <cellStyle name="Normal 2 2 7 3 5 2 2" xfId="38078"/>
    <cellStyle name="Normal 2 2 7 3 5 3" xfId="38079"/>
    <cellStyle name="Normal 2 2 7 3 6" xfId="7995"/>
    <cellStyle name="Normal 2 2 7 3 6 2" xfId="38080"/>
    <cellStyle name="Normal 2 2 7 3 7" xfId="7996"/>
    <cellStyle name="Normal 2 2 7 3 7 2" xfId="38081"/>
    <cellStyle name="Normal 2 2 7 3 8" xfId="38082"/>
    <cellStyle name="Normal 2 2 7 30" xfId="7997"/>
    <cellStyle name="Normal 2 2 7 30 2" xfId="7998"/>
    <cellStyle name="Normal 2 2 7 30 2 2" xfId="7999"/>
    <cellStyle name="Normal 2 2 7 30 2 2 2" xfId="38083"/>
    <cellStyle name="Normal 2 2 7 30 2 3" xfId="38084"/>
    <cellStyle name="Normal 2 2 7 30 3" xfId="8000"/>
    <cellStyle name="Normal 2 2 7 30 3 2" xfId="38085"/>
    <cellStyle name="Normal 2 2 7 30 4" xfId="38086"/>
    <cellStyle name="Normal 2 2 7 31" xfId="8001"/>
    <cellStyle name="Normal 2 2 7 31 2" xfId="8002"/>
    <cellStyle name="Normal 2 2 7 31 2 2" xfId="8003"/>
    <cellStyle name="Normal 2 2 7 31 2 2 2" xfId="38087"/>
    <cellStyle name="Normal 2 2 7 31 2 3" xfId="38088"/>
    <cellStyle name="Normal 2 2 7 31 3" xfId="8004"/>
    <cellStyle name="Normal 2 2 7 31 3 2" xfId="38089"/>
    <cellStyle name="Normal 2 2 7 31 4" xfId="38090"/>
    <cellStyle name="Normal 2 2 7 32" xfId="8005"/>
    <cellStyle name="Normal 2 2 7 32 2" xfId="8006"/>
    <cellStyle name="Normal 2 2 7 32 2 2" xfId="8007"/>
    <cellStyle name="Normal 2 2 7 32 2 2 2" xfId="38091"/>
    <cellStyle name="Normal 2 2 7 32 2 3" xfId="38092"/>
    <cellStyle name="Normal 2 2 7 32 3" xfId="8008"/>
    <cellStyle name="Normal 2 2 7 32 3 2" xfId="38093"/>
    <cellStyle name="Normal 2 2 7 32 4" xfId="38094"/>
    <cellStyle name="Normal 2 2 7 33" xfId="8009"/>
    <cellStyle name="Normal 2 2 7 33 2" xfId="8010"/>
    <cellStyle name="Normal 2 2 7 33 2 2" xfId="38095"/>
    <cellStyle name="Normal 2 2 7 33 3" xfId="38096"/>
    <cellStyle name="Normal 2 2 7 34" xfId="8011"/>
    <cellStyle name="Normal 2 2 7 34 2" xfId="38097"/>
    <cellStyle name="Normal 2 2 7 35" xfId="8012"/>
    <cellStyle name="Normal 2 2 7 35 2" xfId="38098"/>
    <cellStyle name="Normal 2 2 7 36" xfId="38099"/>
    <cellStyle name="Normal 2 2 7 4" xfId="8013"/>
    <cellStyle name="Normal 2 2 7 4 2" xfId="8014"/>
    <cellStyle name="Normal 2 2 7 4 2 2" xfId="8015"/>
    <cellStyle name="Normal 2 2 7 4 2 2 2" xfId="8016"/>
    <cellStyle name="Normal 2 2 7 4 2 2 2 2" xfId="38100"/>
    <cellStyle name="Normal 2 2 7 4 2 2 3" xfId="38101"/>
    <cellStyle name="Normal 2 2 7 4 2 3" xfId="8017"/>
    <cellStyle name="Normal 2 2 7 4 2 3 2" xfId="38102"/>
    <cellStyle name="Normal 2 2 7 4 2 4" xfId="38103"/>
    <cellStyle name="Normal 2 2 7 4 3" xfId="8018"/>
    <cellStyle name="Normal 2 2 7 4 3 2" xfId="8019"/>
    <cellStyle name="Normal 2 2 7 4 3 2 2" xfId="8020"/>
    <cellStyle name="Normal 2 2 7 4 3 2 2 2" xfId="38104"/>
    <cellStyle name="Normal 2 2 7 4 3 2 3" xfId="38105"/>
    <cellStyle name="Normal 2 2 7 4 3 3" xfId="8021"/>
    <cellStyle name="Normal 2 2 7 4 3 3 2" xfId="38106"/>
    <cellStyle name="Normal 2 2 7 4 3 4" xfId="38107"/>
    <cellStyle name="Normal 2 2 7 4 4" xfId="8022"/>
    <cellStyle name="Normal 2 2 7 4 4 2" xfId="8023"/>
    <cellStyle name="Normal 2 2 7 4 4 2 2" xfId="8024"/>
    <cellStyle name="Normal 2 2 7 4 4 2 2 2" xfId="38108"/>
    <cellStyle name="Normal 2 2 7 4 4 2 3" xfId="38109"/>
    <cellStyle name="Normal 2 2 7 4 4 3" xfId="8025"/>
    <cellStyle name="Normal 2 2 7 4 4 3 2" xfId="38110"/>
    <cellStyle name="Normal 2 2 7 4 4 4" xfId="38111"/>
    <cellStyle name="Normal 2 2 7 4 5" xfId="8026"/>
    <cellStyle name="Normal 2 2 7 4 5 2" xfId="8027"/>
    <cellStyle name="Normal 2 2 7 4 5 2 2" xfId="38112"/>
    <cellStyle name="Normal 2 2 7 4 5 3" xfId="38113"/>
    <cellStyle name="Normal 2 2 7 4 6" xfId="8028"/>
    <cellStyle name="Normal 2 2 7 4 6 2" xfId="38114"/>
    <cellStyle name="Normal 2 2 7 4 7" xfId="8029"/>
    <cellStyle name="Normal 2 2 7 4 7 2" xfId="38115"/>
    <cellStyle name="Normal 2 2 7 4 8" xfId="38116"/>
    <cellStyle name="Normal 2 2 7 5" xfId="8030"/>
    <cellStyle name="Normal 2 2 7 5 2" xfId="8031"/>
    <cellStyle name="Normal 2 2 7 5 2 2" xfId="8032"/>
    <cellStyle name="Normal 2 2 7 5 2 2 2" xfId="8033"/>
    <cellStyle name="Normal 2 2 7 5 2 2 2 2" xfId="38117"/>
    <cellStyle name="Normal 2 2 7 5 2 2 3" xfId="38118"/>
    <cellStyle name="Normal 2 2 7 5 2 3" xfId="8034"/>
    <cellStyle name="Normal 2 2 7 5 2 3 2" xfId="38119"/>
    <cellStyle name="Normal 2 2 7 5 2 4" xfId="38120"/>
    <cellStyle name="Normal 2 2 7 5 3" xfId="8035"/>
    <cellStyle name="Normal 2 2 7 5 3 2" xfId="8036"/>
    <cellStyle name="Normal 2 2 7 5 3 2 2" xfId="8037"/>
    <cellStyle name="Normal 2 2 7 5 3 2 2 2" xfId="38121"/>
    <cellStyle name="Normal 2 2 7 5 3 2 3" xfId="38122"/>
    <cellStyle name="Normal 2 2 7 5 3 3" xfId="8038"/>
    <cellStyle name="Normal 2 2 7 5 3 3 2" xfId="38123"/>
    <cellStyle name="Normal 2 2 7 5 3 4" xfId="38124"/>
    <cellStyle name="Normal 2 2 7 5 4" xfId="8039"/>
    <cellStyle name="Normal 2 2 7 5 4 2" xfId="8040"/>
    <cellStyle name="Normal 2 2 7 5 4 2 2" xfId="8041"/>
    <cellStyle name="Normal 2 2 7 5 4 2 2 2" xfId="38125"/>
    <cellStyle name="Normal 2 2 7 5 4 2 3" xfId="38126"/>
    <cellStyle name="Normal 2 2 7 5 4 3" xfId="8042"/>
    <cellStyle name="Normal 2 2 7 5 4 3 2" xfId="38127"/>
    <cellStyle name="Normal 2 2 7 5 4 4" xfId="38128"/>
    <cellStyle name="Normal 2 2 7 5 5" xfId="8043"/>
    <cellStyle name="Normal 2 2 7 5 5 2" xfId="8044"/>
    <cellStyle name="Normal 2 2 7 5 5 2 2" xfId="38129"/>
    <cellStyle name="Normal 2 2 7 5 5 3" xfId="38130"/>
    <cellStyle name="Normal 2 2 7 5 6" xfId="8045"/>
    <cellStyle name="Normal 2 2 7 5 6 2" xfId="38131"/>
    <cellStyle name="Normal 2 2 7 5 7" xfId="8046"/>
    <cellStyle name="Normal 2 2 7 5 7 2" xfId="38132"/>
    <cellStyle name="Normal 2 2 7 5 8" xfId="38133"/>
    <cellStyle name="Normal 2 2 7 6" xfId="8047"/>
    <cellStyle name="Normal 2 2 7 6 2" xfId="8048"/>
    <cellStyle name="Normal 2 2 7 6 2 2" xfId="8049"/>
    <cellStyle name="Normal 2 2 7 6 2 2 2" xfId="8050"/>
    <cellStyle name="Normal 2 2 7 6 2 2 2 2" xfId="38134"/>
    <cellStyle name="Normal 2 2 7 6 2 2 3" xfId="38135"/>
    <cellStyle name="Normal 2 2 7 6 2 3" xfId="8051"/>
    <cellStyle name="Normal 2 2 7 6 2 3 2" xfId="38136"/>
    <cellStyle name="Normal 2 2 7 6 2 4" xfId="38137"/>
    <cellStyle name="Normal 2 2 7 6 3" xfId="8052"/>
    <cellStyle name="Normal 2 2 7 6 3 2" xfId="8053"/>
    <cellStyle name="Normal 2 2 7 6 3 2 2" xfId="8054"/>
    <cellStyle name="Normal 2 2 7 6 3 2 2 2" xfId="38138"/>
    <cellStyle name="Normal 2 2 7 6 3 2 3" xfId="38139"/>
    <cellStyle name="Normal 2 2 7 6 3 3" xfId="8055"/>
    <cellStyle name="Normal 2 2 7 6 3 3 2" xfId="38140"/>
    <cellStyle name="Normal 2 2 7 6 3 4" xfId="38141"/>
    <cellStyle name="Normal 2 2 7 6 4" xfId="8056"/>
    <cellStyle name="Normal 2 2 7 6 4 2" xfId="8057"/>
    <cellStyle name="Normal 2 2 7 6 4 2 2" xfId="8058"/>
    <cellStyle name="Normal 2 2 7 6 4 2 2 2" xfId="38142"/>
    <cellStyle name="Normal 2 2 7 6 4 2 3" xfId="38143"/>
    <cellStyle name="Normal 2 2 7 6 4 3" xfId="8059"/>
    <cellStyle name="Normal 2 2 7 6 4 3 2" xfId="38144"/>
    <cellStyle name="Normal 2 2 7 6 4 4" xfId="38145"/>
    <cellStyle name="Normal 2 2 7 6 5" xfId="8060"/>
    <cellStyle name="Normal 2 2 7 6 5 2" xfId="8061"/>
    <cellStyle name="Normal 2 2 7 6 5 2 2" xfId="38146"/>
    <cellStyle name="Normal 2 2 7 6 5 3" xfId="38147"/>
    <cellStyle name="Normal 2 2 7 6 6" xfId="8062"/>
    <cellStyle name="Normal 2 2 7 6 6 2" xfId="38148"/>
    <cellStyle name="Normal 2 2 7 6 7" xfId="8063"/>
    <cellStyle name="Normal 2 2 7 6 7 2" xfId="38149"/>
    <cellStyle name="Normal 2 2 7 6 8" xfId="38150"/>
    <cellStyle name="Normal 2 2 7 7" xfId="8064"/>
    <cellStyle name="Normal 2 2 7 7 2" xfId="8065"/>
    <cellStyle name="Normal 2 2 7 7 2 2" xfId="8066"/>
    <cellStyle name="Normal 2 2 7 7 2 2 2" xfId="8067"/>
    <cellStyle name="Normal 2 2 7 7 2 2 2 2" xfId="38151"/>
    <cellStyle name="Normal 2 2 7 7 2 2 3" xfId="38152"/>
    <cellStyle name="Normal 2 2 7 7 2 3" xfId="8068"/>
    <cellStyle name="Normal 2 2 7 7 2 3 2" xfId="38153"/>
    <cellStyle name="Normal 2 2 7 7 2 4" xfId="38154"/>
    <cellStyle name="Normal 2 2 7 7 3" xfId="8069"/>
    <cellStyle name="Normal 2 2 7 7 3 2" xfId="8070"/>
    <cellStyle name="Normal 2 2 7 7 3 2 2" xfId="8071"/>
    <cellStyle name="Normal 2 2 7 7 3 2 2 2" xfId="38155"/>
    <cellStyle name="Normal 2 2 7 7 3 2 3" xfId="38156"/>
    <cellStyle name="Normal 2 2 7 7 3 3" xfId="8072"/>
    <cellStyle name="Normal 2 2 7 7 3 3 2" xfId="38157"/>
    <cellStyle name="Normal 2 2 7 7 3 4" xfId="38158"/>
    <cellStyle name="Normal 2 2 7 7 4" xfId="8073"/>
    <cellStyle name="Normal 2 2 7 7 4 2" xfId="8074"/>
    <cellStyle name="Normal 2 2 7 7 4 2 2" xfId="8075"/>
    <cellStyle name="Normal 2 2 7 7 4 2 2 2" xfId="38159"/>
    <cellStyle name="Normal 2 2 7 7 4 2 3" xfId="38160"/>
    <cellStyle name="Normal 2 2 7 7 4 3" xfId="8076"/>
    <cellStyle name="Normal 2 2 7 7 4 3 2" xfId="38161"/>
    <cellStyle name="Normal 2 2 7 7 4 4" xfId="38162"/>
    <cellStyle name="Normal 2 2 7 7 5" xfId="8077"/>
    <cellStyle name="Normal 2 2 7 7 5 2" xfId="8078"/>
    <cellStyle name="Normal 2 2 7 7 5 2 2" xfId="38163"/>
    <cellStyle name="Normal 2 2 7 7 5 3" xfId="38164"/>
    <cellStyle name="Normal 2 2 7 7 6" xfId="8079"/>
    <cellStyle name="Normal 2 2 7 7 6 2" xfId="38165"/>
    <cellStyle name="Normal 2 2 7 7 7" xfId="8080"/>
    <cellStyle name="Normal 2 2 7 7 7 2" xfId="38166"/>
    <cellStyle name="Normal 2 2 7 7 8" xfId="38167"/>
    <cellStyle name="Normal 2 2 7 8" xfId="8081"/>
    <cellStyle name="Normal 2 2 7 8 2" xfId="8082"/>
    <cellStyle name="Normal 2 2 7 8 2 2" xfId="8083"/>
    <cellStyle name="Normal 2 2 7 8 2 2 2" xfId="8084"/>
    <cellStyle name="Normal 2 2 7 8 2 2 2 2" xfId="38168"/>
    <cellStyle name="Normal 2 2 7 8 2 2 3" xfId="38169"/>
    <cellStyle name="Normal 2 2 7 8 2 3" xfId="8085"/>
    <cellStyle name="Normal 2 2 7 8 2 3 2" xfId="38170"/>
    <cellStyle name="Normal 2 2 7 8 2 4" xfId="38171"/>
    <cellStyle name="Normal 2 2 7 8 3" xfId="8086"/>
    <cellStyle name="Normal 2 2 7 8 3 2" xfId="8087"/>
    <cellStyle name="Normal 2 2 7 8 3 2 2" xfId="8088"/>
    <cellStyle name="Normal 2 2 7 8 3 2 2 2" xfId="38172"/>
    <cellStyle name="Normal 2 2 7 8 3 2 3" xfId="38173"/>
    <cellStyle name="Normal 2 2 7 8 3 3" xfId="8089"/>
    <cellStyle name="Normal 2 2 7 8 3 3 2" xfId="38174"/>
    <cellStyle name="Normal 2 2 7 8 3 4" xfId="38175"/>
    <cellStyle name="Normal 2 2 7 8 4" xfId="8090"/>
    <cellStyle name="Normal 2 2 7 8 4 2" xfId="8091"/>
    <cellStyle name="Normal 2 2 7 8 4 2 2" xfId="8092"/>
    <cellStyle name="Normal 2 2 7 8 4 2 2 2" xfId="38176"/>
    <cellStyle name="Normal 2 2 7 8 4 2 3" xfId="38177"/>
    <cellStyle name="Normal 2 2 7 8 4 3" xfId="8093"/>
    <cellStyle name="Normal 2 2 7 8 4 3 2" xfId="38178"/>
    <cellStyle name="Normal 2 2 7 8 4 4" xfId="38179"/>
    <cellStyle name="Normal 2 2 7 8 5" xfId="8094"/>
    <cellStyle name="Normal 2 2 7 8 5 2" xfId="8095"/>
    <cellStyle name="Normal 2 2 7 8 5 2 2" xfId="38180"/>
    <cellStyle name="Normal 2 2 7 8 5 3" xfId="38181"/>
    <cellStyle name="Normal 2 2 7 8 6" xfId="8096"/>
    <cellStyle name="Normal 2 2 7 8 6 2" xfId="38182"/>
    <cellStyle name="Normal 2 2 7 8 7" xfId="8097"/>
    <cellStyle name="Normal 2 2 7 8 7 2" xfId="38183"/>
    <cellStyle name="Normal 2 2 7 8 8" xfId="38184"/>
    <cellStyle name="Normal 2 2 7 9" xfId="8098"/>
    <cellStyle name="Normal 2 2 7 9 2" xfId="8099"/>
    <cellStyle name="Normal 2 2 7 9 2 2" xfId="8100"/>
    <cellStyle name="Normal 2 2 7 9 2 2 2" xfId="8101"/>
    <cellStyle name="Normal 2 2 7 9 2 2 2 2" xfId="38185"/>
    <cellStyle name="Normal 2 2 7 9 2 2 3" xfId="38186"/>
    <cellStyle name="Normal 2 2 7 9 2 3" xfId="8102"/>
    <cellStyle name="Normal 2 2 7 9 2 3 2" xfId="38187"/>
    <cellStyle name="Normal 2 2 7 9 2 4" xfId="38188"/>
    <cellStyle name="Normal 2 2 7 9 3" xfId="8103"/>
    <cellStyle name="Normal 2 2 7 9 3 2" xfId="8104"/>
    <cellStyle name="Normal 2 2 7 9 3 2 2" xfId="8105"/>
    <cellStyle name="Normal 2 2 7 9 3 2 2 2" xfId="38189"/>
    <cellStyle name="Normal 2 2 7 9 3 2 3" xfId="38190"/>
    <cellStyle name="Normal 2 2 7 9 3 3" xfId="8106"/>
    <cellStyle name="Normal 2 2 7 9 3 3 2" xfId="38191"/>
    <cellStyle name="Normal 2 2 7 9 3 4" xfId="38192"/>
    <cellStyle name="Normal 2 2 7 9 4" xfId="8107"/>
    <cellStyle name="Normal 2 2 7 9 4 2" xfId="8108"/>
    <cellStyle name="Normal 2 2 7 9 4 2 2" xfId="8109"/>
    <cellStyle name="Normal 2 2 7 9 4 2 2 2" xfId="38193"/>
    <cellStyle name="Normal 2 2 7 9 4 2 3" xfId="38194"/>
    <cellStyle name="Normal 2 2 7 9 4 3" xfId="8110"/>
    <cellStyle name="Normal 2 2 7 9 4 3 2" xfId="38195"/>
    <cellStyle name="Normal 2 2 7 9 4 4" xfId="38196"/>
    <cellStyle name="Normal 2 2 7 9 5" xfId="8111"/>
    <cellStyle name="Normal 2 2 7 9 5 2" xfId="8112"/>
    <cellStyle name="Normal 2 2 7 9 5 2 2" xfId="38197"/>
    <cellStyle name="Normal 2 2 7 9 5 3" xfId="38198"/>
    <cellStyle name="Normal 2 2 7 9 6" xfId="8113"/>
    <cellStyle name="Normal 2 2 7 9 6 2" xfId="38199"/>
    <cellStyle name="Normal 2 2 7 9 7" xfId="8114"/>
    <cellStyle name="Normal 2 2 7 9 7 2" xfId="38200"/>
    <cellStyle name="Normal 2 2 7 9 8" xfId="38201"/>
    <cellStyle name="Normal 2 2 8" xfId="8115"/>
    <cellStyle name="Normal 2 2 8 2" xfId="8116"/>
    <cellStyle name="Normal 2 2 8 2 2" xfId="8117"/>
    <cellStyle name="Normal 2 2 8 2 2 2" xfId="8118"/>
    <cellStyle name="Normal 2 2 8 2 2 2 2" xfId="38202"/>
    <cellStyle name="Normal 2 2 8 2 2 3" xfId="38203"/>
    <cellStyle name="Normal 2 2 8 2 3" xfId="8119"/>
    <cellStyle name="Normal 2 2 8 2 3 2" xfId="38204"/>
    <cellStyle name="Normal 2 2 8 2 4" xfId="38205"/>
    <cellStyle name="Normal 2 2 8 3" xfId="8120"/>
    <cellStyle name="Normal 2 2 8 3 2" xfId="8121"/>
    <cellStyle name="Normal 2 2 8 3 2 2" xfId="8122"/>
    <cellStyle name="Normal 2 2 8 3 2 2 2" xfId="38206"/>
    <cellStyle name="Normal 2 2 8 3 2 3" xfId="38207"/>
    <cellStyle name="Normal 2 2 8 3 3" xfId="8123"/>
    <cellStyle name="Normal 2 2 8 3 3 2" xfId="38208"/>
    <cellStyle name="Normal 2 2 8 3 4" xfId="38209"/>
    <cellStyle name="Normal 2 2 8 4" xfId="8124"/>
    <cellStyle name="Normal 2 2 8 4 2" xfId="8125"/>
    <cellStyle name="Normal 2 2 8 4 2 2" xfId="8126"/>
    <cellStyle name="Normal 2 2 8 4 2 2 2" xfId="38210"/>
    <cellStyle name="Normal 2 2 8 4 2 3" xfId="38211"/>
    <cellStyle name="Normal 2 2 8 4 3" xfId="8127"/>
    <cellStyle name="Normal 2 2 8 4 3 2" xfId="38212"/>
    <cellStyle name="Normal 2 2 8 4 4" xfId="38213"/>
    <cellStyle name="Normal 2 2 8 5" xfId="8128"/>
    <cellStyle name="Normal 2 2 8 5 2" xfId="8129"/>
    <cellStyle name="Normal 2 2 8 5 2 2" xfId="38214"/>
    <cellStyle name="Normal 2 2 8 5 3" xfId="38215"/>
    <cellStyle name="Normal 2 2 8 6" xfId="8130"/>
    <cellStyle name="Normal 2 2 8 6 2" xfId="38216"/>
    <cellStyle name="Normal 2 2 8 7" xfId="8131"/>
    <cellStyle name="Normal 2 2 8 7 2" xfId="38217"/>
    <cellStyle name="Normal 2 2 8 8" xfId="38218"/>
    <cellStyle name="Normal 2 2 9" xfId="8132"/>
    <cellStyle name="Normal 2 2 9 2" xfId="8133"/>
    <cellStyle name="Normal 2 2 9 2 2" xfId="8134"/>
    <cellStyle name="Normal 2 2 9 2 2 2" xfId="8135"/>
    <cellStyle name="Normal 2 2 9 2 2 2 2" xfId="38219"/>
    <cellStyle name="Normal 2 2 9 2 2 3" xfId="38220"/>
    <cellStyle name="Normal 2 2 9 2 3" xfId="8136"/>
    <cellStyle name="Normal 2 2 9 2 3 2" xfId="38221"/>
    <cellStyle name="Normal 2 2 9 2 4" xfId="38222"/>
    <cellStyle name="Normal 2 2 9 3" xfId="8137"/>
    <cellStyle name="Normal 2 2 9 3 2" xfId="8138"/>
    <cellStyle name="Normal 2 2 9 3 2 2" xfId="8139"/>
    <cellStyle name="Normal 2 2 9 3 2 2 2" xfId="38223"/>
    <cellStyle name="Normal 2 2 9 3 2 3" xfId="38224"/>
    <cellStyle name="Normal 2 2 9 3 3" xfId="8140"/>
    <cellStyle name="Normal 2 2 9 3 3 2" xfId="38225"/>
    <cellStyle name="Normal 2 2 9 3 4" xfId="38226"/>
    <cellStyle name="Normal 2 2 9 4" xfId="8141"/>
    <cellStyle name="Normal 2 2 9 4 2" xfId="8142"/>
    <cellStyle name="Normal 2 2 9 4 2 2" xfId="8143"/>
    <cellStyle name="Normal 2 2 9 4 2 2 2" xfId="38227"/>
    <cellStyle name="Normal 2 2 9 4 2 3" xfId="38228"/>
    <cellStyle name="Normal 2 2 9 4 3" xfId="8144"/>
    <cellStyle name="Normal 2 2 9 4 3 2" xfId="38229"/>
    <cellStyle name="Normal 2 2 9 4 4" xfId="38230"/>
    <cellStyle name="Normal 2 2 9 5" xfId="8145"/>
    <cellStyle name="Normal 2 2 9 5 2" xfId="8146"/>
    <cellStyle name="Normal 2 2 9 5 2 2" xfId="38231"/>
    <cellStyle name="Normal 2 2 9 5 3" xfId="38232"/>
    <cellStyle name="Normal 2 2 9 6" xfId="8147"/>
    <cellStyle name="Normal 2 2 9 6 2" xfId="38233"/>
    <cellStyle name="Normal 2 2 9 7" xfId="8148"/>
    <cellStyle name="Normal 2 2 9 7 2" xfId="38234"/>
    <cellStyle name="Normal 2 2 9 8" xfId="38235"/>
    <cellStyle name="Normal 2 20" xfId="8149"/>
    <cellStyle name="Normal 2 20 2" xfId="8150"/>
    <cellStyle name="Normal 2 20 2 2" xfId="8151"/>
    <cellStyle name="Normal 2 20 2 2 2" xfId="8152"/>
    <cellStyle name="Normal 2 20 2 2 2 2" xfId="38236"/>
    <cellStyle name="Normal 2 20 2 2 3" xfId="38237"/>
    <cellStyle name="Normal 2 20 2 3" xfId="8153"/>
    <cellStyle name="Normal 2 20 2 3 2" xfId="38238"/>
    <cellStyle name="Normal 2 20 2 4" xfId="38239"/>
    <cellStyle name="Normal 2 20 3" xfId="8154"/>
    <cellStyle name="Normal 2 20 3 2" xfId="8155"/>
    <cellStyle name="Normal 2 20 3 2 2" xfId="8156"/>
    <cellStyle name="Normal 2 20 3 2 2 2" xfId="38240"/>
    <cellStyle name="Normal 2 20 3 2 3" xfId="38241"/>
    <cellStyle name="Normal 2 20 3 3" xfId="8157"/>
    <cellStyle name="Normal 2 20 3 3 2" xfId="38242"/>
    <cellStyle name="Normal 2 20 3 4" xfId="38243"/>
    <cellStyle name="Normal 2 20 4" xfId="8158"/>
    <cellStyle name="Normal 2 20 4 2" xfId="8159"/>
    <cellStyle name="Normal 2 20 4 2 2" xfId="8160"/>
    <cellStyle name="Normal 2 20 4 2 2 2" xfId="38244"/>
    <cellStyle name="Normal 2 20 4 2 3" xfId="38245"/>
    <cellStyle name="Normal 2 20 4 3" xfId="8161"/>
    <cellStyle name="Normal 2 20 4 3 2" xfId="38246"/>
    <cellStyle name="Normal 2 20 4 4" xfId="38247"/>
    <cellStyle name="Normal 2 20 5" xfId="8162"/>
    <cellStyle name="Normal 2 20 5 2" xfId="8163"/>
    <cellStyle name="Normal 2 20 5 2 2" xfId="38248"/>
    <cellStyle name="Normal 2 20 5 3" xfId="38249"/>
    <cellStyle name="Normal 2 20 6" xfId="8164"/>
    <cellStyle name="Normal 2 20 6 2" xfId="38250"/>
    <cellStyle name="Normal 2 20 7" xfId="8165"/>
    <cellStyle name="Normal 2 20 7 2" xfId="38251"/>
    <cellStyle name="Normal 2 20 8" xfId="38252"/>
    <cellStyle name="Normal 2 21" xfId="8166"/>
    <cellStyle name="Normal 2 21 2" xfId="8167"/>
    <cellStyle name="Normal 2 21 2 2" xfId="8168"/>
    <cellStyle name="Normal 2 21 2 2 2" xfId="8169"/>
    <cellStyle name="Normal 2 21 2 2 2 2" xfId="38253"/>
    <cellStyle name="Normal 2 21 2 2 3" xfId="38254"/>
    <cellStyle name="Normal 2 21 2 3" xfId="8170"/>
    <cellStyle name="Normal 2 21 2 3 2" xfId="38255"/>
    <cellStyle name="Normal 2 21 2 4" xfId="38256"/>
    <cellStyle name="Normal 2 21 3" xfId="8171"/>
    <cellStyle name="Normal 2 21 3 2" xfId="8172"/>
    <cellStyle name="Normal 2 21 3 2 2" xfId="8173"/>
    <cellStyle name="Normal 2 21 3 2 2 2" xfId="38257"/>
    <cellStyle name="Normal 2 21 3 2 3" xfId="38258"/>
    <cellStyle name="Normal 2 21 3 3" xfId="8174"/>
    <cellStyle name="Normal 2 21 3 3 2" xfId="38259"/>
    <cellStyle name="Normal 2 21 3 4" xfId="38260"/>
    <cellStyle name="Normal 2 21 4" xfId="8175"/>
    <cellStyle name="Normal 2 21 4 2" xfId="8176"/>
    <cellStyle name="Normal 2 21 4 2 2" xfId="8177"/>
    <cellStyle name="Normal 2 21 4 2 2 2" xfId="38261"/>
    <cellStyle name="Normal 2 21 4 2 3" xfId="38262"/>
    <cellStyle name="Normal 2 21 4 3" xfId="8178"/>
    <cellStyle name="Normal 2 21 4 3 2" xfId="38263"/>
    <cellStyle name="Normal 2 21 4 4" xfId="38264"/>
    <cellStyle name="Normal 2 21 5" xfId="8179"/>
    <cellStyle name="Normal 2 21 5 2" xfId="8180"/>
    <cellStyle name="Normal 2 21 5 2 2" xfId="38265"/>
    <cellStyle name="Normal 2 21 5 3" xfId="38266"/>
    <cellStyle name="Normal 2 21 6" xfId="8181"/>
    <cellStyle name="Normal 2 21 6 2" xfId="38267"/>
    <cellStyle name="Normal 2 21 7" xfId="8182"/>
    <cellStyle name="Normal 2 21 7 2" xfId="38268"/>
    <cellStyle name="Normal 2 21 8" xfId="38269"/>
    <cellStyle name="Normal 2 22" xfId="8183"/>
    <cellStyle name="Normal 2 22 2" xfId="8184"/>
    <cellStyle name="Normal 2 22 2 2" xfId="8185"/>
    <cellStyle name="Normal 2 22 2 2 2" xfId="8186"/>
    <cellStyle name="Normal 2 22 2 2 2 2" xfId="38270"/>
    <cellStyle name="Normal 2 22 2 2 3" xfId="38271"/>
    <cellStyle name="Normal 2 22 2 3" xfId="8187"/>
    <cellStyle name="Normal 2 22 2 3 2" xfId="38272"/>
    <cellStyle name="Normal 2 22 2 4" xfId="38273"/>
    <cellStyle name="Normal 2 22 3" xfId="8188"/>
    <cellStyle name="Normal 2 22 3 2" xfId="8189"/>
    <cellStyle name="Normal 2 22 3 2 2" xfId="8190"/>
    <cellStyle name="Normal 2 22 3 2 2 2" xfId="38274"/>
    <cellStyle name="Normal 2 22 3 2 3" xfId="38275"/>
    <cellStyle name="Normal 2 22 3 3" xfId="8191"/>
    <cellStyle name="Normal 2 22 3 3 2" xfId="38276"/>
    <cellStyle name="Normal 2 22 3 4" xfId="38277"/>
    <cellStyle name="Normal 2 22 4" xfId="8192"/>
    <cellStyle name="Normal 2 22 4 2" xfId="8193"/>
    <cellStyle name="Normal 2 22 4 2 2" xfId="8194"/>
    <cellStyle name="Normal 2 22 4 2 2 2" xfId="38278"/>
    <cellStyle name="Normal 2 22 4 2 3" xfId="38279"/>
    <cellStyle name="Normal 2 22 4 3" xfId="8195"/>
    <cellStyle name="Normal 2 22 4 3 2" xfId="38280"/>
    <cellStyle name="Normal 2 22 4 4" xfId="38281"/>
    <cellStyle name="Normal 2 22 5" xfId="8196"/>
    <cellStyle name="Normal 2 22 5 2" xfId="8197"/>
    <cellStyle name="Normal 2 22 5 2 2" xfId="38282"/>
    <cellStyle name="Normal 2 22 5 3" xfId="38283"/>
    <cellStyle name="Normal 2 22 6" xfId="8198"/>
    <cellStyle name="Normal 2 22 6 2" xfId="38284"/>
    <cellStyle name="Normal 2 22 7" xfId="8199"/>
    <cellStyle name="Normal 2 22 7 2" xfId="38285"/>
    <cellStyle name="Normal 2 22 8" xfId="38286"/>
    <cellStyle name="Normal 2 23" xfId="8200"/>
    <cellStyle name="Normal 2 23 2" xfId="8201"/>
    <cellStyle name="Normal 2 23 2 2" xfId="8202"/>
    <cellStyle name="Normal 2 23 2 2 2" xfId="8203"/>
    <cellStyle name="Normal 2 23 2 2 2 2" xfId="38287"/>
    <cellStyle name="Normal 2 23 2 2 3" xfId="38288"/>
    <cellStyle name="Normal 2 23 2 3" xfId="8204"/>
    <cellStyle name="Normal 2 23 2 3 2" xfId="38289"/>
    <cellStyle name="Normal 2 23 2 4" xfId="38290"/>
    <cellStyle name="Normal 2 23 3" xfId="8205"/>
    <cellStyle name="Normal 2 23 3 2" xfId="8206"/>
    <cellStyle name="Normal 2 23 3 2 2" xfId="8207"/>
    <cellStyle name="Normal 2 23 3 2 2 2" xfId="38291"/>
    <cellStyle name="Normal 2 23 3 2 3" xfId="38292"/>
    <cellStyle name="Normal 2 23 3 3" xfId="8208"/>
    <cellStyle name="Normal 2 23 3 3 2" xfId="38293"/>
    <cellStyle name="Normal 2 23 3 4" xfId="38294"/>
    <cellStyle name="Normal 2 23 4" xfId="8209"/>
    <cellStyle name="Normal 2 23 4 2" xfId="8210"/>
    <cellStyle name="Normal 2 23 4 2 2" xfId="8211"/>
    <cellStyle name="Normal 2 23 4 2 2 2" xfId="38295"/>
    <cellStyle name="Normal 2 23 4 2 3" xfId="38296"/>
    <cellStyle name="Normal 2 23 4 3" xfId="8212"/>
    <cellStyle name="Normal 2 23 4 3 2" xfId="38297"/>
    <cellStyle name="Normal 2 23 4 4" xfId="38298"/>
    <cellStyle name="Normal 2 23 5" xfId="8213"/>
    <cellStyle name="Normal 2 23 5 2" xfId="8214"/>
    <cellStyle name="Normal 2 23 5 2 2" xfId="38299"/>
    <cellStyle name="Normal 2 23 5 3" xfId="38300"/>
    <cellStyle name="Normal 2 23 6" xfId="8215"/>
    <cellStyle name="Normal 2 23 6 2" xfId="38301"/>
    <cellStyle name="Normal 2 23 7" xfId="8216"/>
    <cellStyle name="Normal 2 23 7 2" xfId="38302"/>
    <cellStyle name="Normal 2 23 8" xfId="38303"/>
    <cellStyle name="Normal 2 24" xfId="8217"/>
    <cellStyle name="Normal 2 24 2" xfId="8218"/>
    <cellStyle name="Normal 2 24 2 2" xfId="8219"/>
    <cellStyle name="Normal 2 24 2 2 2" xfId="8220"/>
    <cellStyle name="Normal 2 24 2 2 2 2" xfId="38304"/>
    <cellStyle name="Normal 2 24 2 2 3" xfId="38305"/>
    <cellStyle name="Normal 2 24 2 3" xfId="8221"/>
    <cellStyle name="Normal 2 24 2 3 2" xfId="38306"/>
    <cellStyle name="Normal 2 24 2 4" xfId="38307"/>
    <cellStyle name="Normal 2 24 3" xfId="8222"/>
    <cellStyle name="Normal 2 24 3 2" xfId="8223"/>
    <cellStyle name="Normal 2 24 3 2 2" xfId="8224"/>
    <cellStyle name="Normal 2 24 3 2 2 2" xfId="38308"/>
    <cellStyle name="Normal 2 24 3 2 3" xfId="38309"/>
    <cellStyle name="Normal 2 24 3 3" xfId="8225"/>
    <cellStyle name="Normal 2 24 3 3 2" xfId="38310"/>
    <cellStyle name="Normal 2 24 3 4" xfId="38311"/>
    <cellStyle name="Normal 2 24 4" xfId="8226"/>
    <cellStyle name="Normal 2 24 4 2" xfId="8227"/>
    <cellStyle name="Normal 2 24 4 2 2" xfId="8228"/>
    <cellStyle name="Normal 2 24 4 2 2 2" xfId="38312"/>
    <cellStyle name="Normal 2 24 4 2 3" xfId="38313"/>
    <cellStyle name="Normal 2 24 4 3" xfId="8229"/>
    <cellStyle name="Normal 2 24 4 3 2" xfId="38314"/>
    <cellStyle name="Normal 2 24 4 4" xfId="38315"/>
    <cellStyle name="Normal 2 24 5" xfId="8230"/>
    <cellStyle name="Normal 2 24 5 2" xfId="8231"/>
    <cellStyle name="Normal 2 24 5 2 2" xfId="38316"/>
    <cellStyle name="Normal 2 24 5 3" xfId="38317"/>
    <cellStyle name="Normal 2 24 6" xfId="8232"/>
    <cellStyle name="Normal 2 24 6 2" xfId="38318"/>
    <cellStyle name="Normal 2 24 7" xfId="8233"/>
    <cellStyle name="Normal 2 24 7 2" xfId="38319"/>
    <cellStyle name="Normal 2 24 8" xfId="38320"/>
    <cellStyle name="Normal 2 25" xfId="8234"/>
    <cellStyle name="Normal 2 25 2" xfId="8235"/>
    <cellStyle name="Normal 2 25 2 2" xfId="8236"/>
    <cellStyle name="Normal 2 25 2 2 2" xfId="8237"/>
    <cellStyle name="Normal 2 25 2 2 2 2" xfId="38321"/>
    <cellStyle name="Normal 2 25 2 2 3" xfId="38322"/>
    <cellStyle name="Normal 2 25 2 3" xfId="8238"/>
    <cellStyle name="Normal 2 25 2 3 2" xfId="38323"/>
    <cellStyle name="Normal 2 25 2 4" xfId="38324"/>
    <cellStyle name="Normal 2 25 3" xfId="8239"/>
    <cellStyle name="Normal 2 25 3 2" xfId="8240"/>
    <cellStyle name="Normal 2 25 3 2 2" xfId="8241"/>
    <cellStyle name="Normal 2 25 3 2 2 2" xfId="38325"/>
    <cellStyle name="Normal 2 25 3 2 3" xfId="38326"/>
    <cellStyle name="Normal 2 25 3 3" xfId="8242"/>
    <cellStyle name="Normal 2 25 3 3 2" xfId="38327"/>
    <cellStyle name="Normal 2 25 3 4" xfId="38328"/>
    <cellStyle name="Normal 2 25 4" xfId="8243"/>
    <cellStyle name="Normal 2 25 4 2" xfId="8244"/>
    <cellStyle name="Normal 2 25 4 2 2" xfId="8245"/>
    <cellStyle name="Normal 2 25 4 2 2 2" xfId="38329"/>
    <cellStyle name="Normal 2 25 4 2 3" xfId="38330"/>
    <cellStyle name="Normal 2 25 4 3" xfId="8246"/>
    <cellStyle name="Normal 2 25 4 3 2" xfId="38331"/>
    <cellStyle name="Normal 2 25 4 4" xfId="38332"/>
    <cellStyle name="Normal 2 25 5" xfId="8247"/>
    <cellStyle name="Normal 2 25 5 2" xfId="8248"/>
    <cellStyle name="Normal 2 25 5 2 2" xfId="38333"/>
    <cellStyle name="Normal 2 25 5 3" xfId="38334"/>
    <cellStyle name="Normal 2 25 6" xfId="8249"/>
    <cellStyle name="Normal 2 25 6 2" xfId="38335"/>
    <cellStyle name="Normal 2 25 7" xfId="8250"/>
    <cellStyle name="Normal 2 25 7 2" xfId="38336"/>
    <cellStyle name="Normal 2 25 8" xfId="38337"/>
    <cellStyle name="Normal 2 26" xfId="8251"/>
    <cellStyle name="Normal 2 26 2" xfId="8252"/>
    <cellStyle name="Normal 2 26 2 2" xfId="8253"/>
    <cellStyle name="Normal 2 26 2 2 2" xfId="8254"/>
    <cellStyle name="Normal 2 26 2 2 2 2" xfId="38338"/>
    <cellStyle name="Normal 2 26 2 2 3" xfId="38339"/>
    <cellStyle name="Normal 2 26 2 3" xfId="8255"/>
    <cellStyle name="Normal 2 26 2 3 2" xfId="38340"/>
    <cellStyle name="Normal 2 26 2 4" xfId="38341"/>
    <cellStyle name="Normal 2 26 3" xfId="8256"/>
    <cellStyle name="Normal 2 26 3 2" xfId="8257"/>
    <cellStyle name="Normal 2 26 3 2 2" xfId="8258"/>
    <cellStyle name="Normal 2 26 3 2 2 2" xfId="38342"/>
    <cellStyle name="Normal 2 26 3 2 3" xfId="38343"/>
    <cellStyle name="Normal 2 26 3 3" xfId="8259"/>
    <cellStyle name="Normal 2 26 3 3 2" xfId="38344"/>
    <cellStyle name="Normal 2 26 3 4" xfId="38345"/>
    <cellStyle name="Normal 2 26 4" xfId="8260"/>
    <cellStyle name="Normal 2 26 4 2" xfId="8261"/>
    <cellStyle name="Normal 2 26 4 2 2" xfId="8262"/>
    <cellStyle name="Normal 2 26 4 2 2 2" xfId="38346"/>
    <cellStyle name="Normal 2 26 4 2 3" xfId="38347"/>
    <cellStyle name="Normal 2 26 4 3" xfId="8263"/>
    <cellStyle name="Normal 2 26 4 3 2" xfId="38348"/>
    <cellStyle name="Normal 2 26 4 4" xfId="38349"/>
    <cellStyle name="Normal 2 26 5" xfId="8264"/>
    <cellStyle name="Normal 2 26 5 2" xfId="8265"/>
    <cellStyle name="Normal 2 26 5 2 2" xfId="38350"/>
    <cellStyle name="Normal 2 26 5 3" xfId="38351"/>
    <cellStyle name="Normal 2 26 6" xfId="8266"/>
    <cellStyle name="Normal 2 26 6 2" xfId="38352"/>
    <cellStyle name="Normal 2 26 7" xfId="8267"/>
    <cellStyle name="Normal 2 26 7 2" xfId="38353"/>
    <cellStyle name="Normal 2 26 8" xfId="38354"/>
    <cellStyle name="Normal 2 27" xfId="8268"/>
    <cellStyle name="Normal 2 27 2" xfId="8269"/>
    <cellStyle name="Normal 2 27 2 2" xfId="8270"/>
    <cellStyle name="Normal 2 27 2 2 2" xfId="8271"/>
    <cellStyle name="Normal 2 27 2 2 2 2" xfId="38355"/>
    <cellStyle name="Normal 2 27 2 2 3" xfId="38356"/>
    <cellStyle name="Normal 2 27 2 3" xfId="8272"/>
    <cellStyle name="Normal 2 27 2 3 2" xfId="38357"/>
    <cellStyle name="Normal 2 27 2 4" xfId="38358"/>
    <cellStyle name="Normal 2 27 3" xfId="8273"/>
    <cellStyle name="Normal 2 27 3 2" xfId="8274"/>
    <cellStyle name="Normal 2 27 3 2 2" xfId="8275"/>
    <cellStyle name="Normal 2 27 3 2 2 2" xfId="38359"/>
    <cellStyle name="Normal 2 27 3 2 3" xfId="38360"/>
    <cellStyle name="Normal 2 27 3 3" xfId="8276"/>
    <cellStyle name="Normal 2 27 3 3 2" xfId="38361"/>
    <cellStyle name="Normal 2 27 3 4" xfId="38362"/>
    <cellStyle name="Normal 2 27 4" xfId="8277"/>
    <cellStyle name="Normal 2 27 4 2" xfId="8278"/>
    <cellStyle name="Normal 2 27 4 2 2" xfId="8279"/>
    <cellStyle name="Normal 2 27 4 2 2 2" xfId="38363"/>
    <cellStyle name="Normal 2 27 4 2 3" xfId="38364"/>
    <cellStyle name="Normal 2 27 4 3" xfId="8280"/>
    <cellStyle name="Normal 2 27 4 3 2" xfId="38365"/>
    <cellStyle name="Normal 2 27 4 4" xfId="38366"/>
    <cellStyle name="Normal 2 27 5" xfId="8281"/>
    <cellStyle name="Normal 2 27 5 2" xfId="8282"/>
    <cellStyle name="Normal 2 27 5 2 2" xfId="38367"/>
    <cellStyle name="Normal 2 27 5 3" xfId="38368"/>
    <cellStyle name="Normal 2 27 6" xfId="8283"/>
    <cellStyle name="Normal 2 27 6 2" xfId="38369"/>
    <cellStyle name="Normal 2 27 7" xfId="8284"/>
    <cellStyle name="Normal 2 27 7 2" xfId="38370"/>
    <cellStyle name="Normal 2 27 8" xfId="38371"/>
    <cellStyle name="Normal 2 28" xfId="8285"/>
    <cellStyle name="Normal 2 28 2" xfId="8286"/>
    <cellStyle name="Normal 2 28 2 2" xfId="8287"/>
    <cellStyle name="Normal 2 28 2 2 2" xfId="8288"/>
    <cellStyle name="Normal 2 28 2 2 2 2" xfId="38372"/>
    <cellStyle name="Normal 2 28 2 2 3" xfId="38373"/>
    <cellStyle name="Normal 2 28 2 3" xfId="8289"/>
    <cellStyle name="Normal 2 28 2 3 2" xfId="38374"/>
    <cellStyle name="Normal 2 28 2 4" xfId="38375"/>
    <cellStyle name="Normal 2 28 3" xfId="8290"/>
    <cellStyle name="Normal 2 28 3 2" xfId="8291"/>
    <cellStyle name="Normal 2 28 3 2 2" xfId="8292"/>
    <cellStyle name="Normal 2 28 3 2 2 2" xfId="38376"/>
    <cellStyle name="Normal 2 28 3 2 3" xfId="38377"/>
    <cellStyle name="Normal 2 28 3 3" xfId="8293"/>
    <cellStyle name="Normal 2 28 3 3 2" xfId="38378"/>
    <cellStyle name="Normal 2 28 3 4" xfId="38379"/>
    <cellStyle name="Normal 2 28 4" xfId="8294"/>
    <cellStyle name="Normal 2 28 4 2" xfId="8295"/>
    <cellStyle name="Normal 2 28 4 2 2" xfId="8296"/>
    <cellStyle name="Normal 2 28 4 2 2 2" xfId="38380"/>
    <cellStyle name="Normal 2 28 4 2 3" xfId="38381"/>
    <cellStyle name="Normal 2 28 4 3" xfId="8297"/>
    <cellStyle name="Normal 2 28 4 3 2" xfId="38382"/>
    <cellStyle name="Normal 2 28 4 4" xfId="38383"/>
    <cellStyle name="Normal 2 28 5" xfId="8298"/>
    <cellStyle name="Normal 2 28 5 2" xfId="8299"/>
    <cellStyle name="Normal 2 28 5 2 2" xfId="38384"/>
    <cellStyle name="Normal 2 28 5 3" xfId="38385"/>
    <cellStyle name="Normal 2 28 6" xfId="8300"/>
    <cellStyle name="Normal 2 28 6 2" xfId="38386"/>
    <cellStyle name="Normal 2 28 7" xfId="8301"/>
    <cellStyle name="Normal 2 28 7 2" xfId="38387"/>
    <cellStyle name="Normal 2 28 8" xfId="38388"/>
    <cellStyle name="Normal 2 29" xfId="8302"/>
    <cellStyle name="Normal 2 29 2" xfId="8303"/>
    <cellStyle name="Normal 2 29 2 2" xfId="8304"/>
    <cellStyle name="Normal 2 29 2 2 2" xfId="8305"/>
    <cellStyle name="Normal 2 29 2 2 2 2" xfId="38389"/>
    <cellStyle name="Normal 2 29 2 2 3" xfId="38390"/>
    <cellStyle name="Normal 2 29 2 3" xfId="8306"/>
    <cellStyle name="Normal 2 29 2 3 2" xfId="38391"/>
    <cellStyle name="Normal 2 29 2 4" xfId="38392"/>
    <cellStyle name="Normal 2 29 3" xfId="8307"/>
    <cellStyle name="Normal 2 29 3 2" xfId="8308"/>
    <cellStyle name="Normal 2 29 3 2 2" xfId="8309"/>
    <cellStyle name="Normal 2 29 3 2 2 2" xfId="38393"/>
    <cellStyle name="Normal 2 29 3 2 3" xfId="38394"/>
    <cellStyle name="Normal 2 29 3 3" xfId="8310"/>
    <cellStyle name="Normal 2 29 3 3 2" xfId="38395"/>
    <cellStyle name="Normal 2 29 3 4" xfId="38396"/>
    <cellStyle name="Normal 2 29 4" xfId="8311"/>
    <cellStyle name="Normal 2 29 4 2" xfId="8312"/>
    <cellStyle name="Normal 2 29 4 2 2" xfId="8313"/>
    <cellStyle name="Normal 2 29 4 2 2 2" xfId="38397"/>
    <cellStyle name="Normal 2 29 4 2 3" xfId="38398"/>
    <cellStyle name="Normal 2 29 4 3" xfId="8314"/>
    <cellStyle name="Normal 2 29 4 3 2" xfId="38399"/>
    <cellStyle name="Normal 2 29 4 4" xfId="38400"/>
    <cellStyle name="Normal 2 29 5" xfId="8315"/>
    <cellStyle name="Normal 2 29 5 2" xfId="8316"/>
    <cellStyle name="Normal 2 29 5 2 2" xfId="38401"/>
    <cellStyle name="Normal 2 29 5 3" xfId="38402"/>
    <cellStyle name="Normal 2 29 6" xfId="8317"/>
    <cellStyle name="Normal 2 29 6 2" xfId="38403"/>
    <cellStyle name="Normal 2 29 7" xfId="8318"/>
    <cellStyle name="Normal 2 29 7 2" xfId="38404"/>
    <cellStyle name="Normal 2 29 8" xfId="38405"/>
    <cellStyle name="Normal 2 3" xfId="8319"/>
    <cellStyle name="Normal 2 3 10" xfId="8320"/>
    <cellStyle name="Normal 2 3 10 2" xfId="8321"/>
    <cellStyle name="Normal 2 3 10 2 2" xfId="8322"/>
    <cellStyle name="Normal 2 3 10 2 2 2" xfId="8323"/>
    <cellStyle name="Normal 2 3 10 2 2 2 2" xfId="38406"/>
    <cellStyle name="Normal 2 3 10 2 2 3" xfId="38407"/>
    <cellStyle name="Normal 2 3 10 2 3" xfId="8324"/>
    <cellStyle name="Normal 2 3 10 2 3 2" xfId="38408"/>
    <cellStyle name="Normal 2 3 10 2 4" xfId="38409"/>
    <cellStyle name="Normal 2 3 10 3" xfId="8325"/>
    <cellStyle name="Normal 2 3 10 3 2" xfId="8326"/>
    <cellStyle name="Normal 2 3 10 3 2 2" xfId="8327"/>
    <cellStyle name="Normal 2 3 10 3 2 2 2" xfId="38410"/>
    <cellStyle name="Normal 2 3 10 3 2 3" xfId="38411"/>
    <cellStyle name="Normal 2 3 10 3 3" xfId="8328"/>
    <cellStyle name="Normal 2 3 10 3 3 2" xfId="38412"/>
    <cellStyle name="Normal 2 3 10 3 4" xfId="38413"/>
    <cellStyle name="Normal 2 3 10 4" xfId="8329"/>
    <cellStyle name="Normal 2 3 10 4 2" xfId="8330"/>
    <cellStyle name="Normal 2 3 10 4 2 2" xfId="8331"/>
    <cellStyle name="Normal 2 3 10 4 2 2 2" xfId="38414"/>
    <cellStyle name="Normal 2 3 10 4 2 3" xfId="38415"/>
    <cellStyle name="Normal 2 3 10 4 3" xfId="8332"/>
    <cellStyle name="Normal 2 3 10 4 3 2" xfId="38416"/>
    <cellStyle name="Normal 2 3 10 4 4" xfId="38417"/>
    <cellStyle name="Normal 2 3 10 5" xfId="8333"/>
    <cellStyle name="Normal 2 3 10 5 2" xfId="8334"/>
    <cellStyle name="Normal 2 3 10 5 2 2" xfId="38418"/>
    <cellStyle name="Normal 2 3 10 5 3" xfId="38419"/>
    <cellStyle name="Normal 2 3 10 6" xfId="8335"/>
    <cellStyle name="Normal 2 3 10 6 2" xfId="38420"/>
    <cellStyle name="Normal 2 3 10 7" xfId="8336"/>
    <cellStyle name="Normal 2 3 10 7 2" xfId="38421"/>
    <cellStyle name="Normal 2 3 10 8" xfId="38422"/>
    <cellStyle name="Normal 2 3 11" xfId="8337"/>
    <cellStyle name="Normal 2 3 11 2" xfId="8338"/>
    <cellStyle name="Normal 2 3 11 2 2" xfId="8339"/>
    <cellStyle name="Normal 2 3 11 2 2 2" xfId="8340"/>
    <cellStyle name="Normal 2 3 11 2 2 2 2" xfId="38423"/>
    <cellStyle name="Normal 2 3 11 2 2 3" xfId="38424"/>
    <cellStyle name="Normal 2 3 11 2 3" xfId="8341"/>
    <cellStyle name="Normal 2 3 11 2 3 2" xfId="38425"/>
    <cellStyle name="Normal 2 3 11 2 4" xfId="38426"/>
    <cellStyle name="Normal 2 3 11 3" xfId="8342"/>
    <cellStyle name="Normal 2 3 11 3 2" xfId="8343"/>
    <cellStyle name="Normal 2 3 11 3 2 2" xfId="8344"/>
    <cellStyle name="Normal 2 3 11 3 2 2 2" xfId="38427"/>
    <cellStyle name="Normal 2 3 11 3 2 3" xfId="38428"/>
    <cellStyle name="Normal 2 3 11 3 3" xfId="8345"/>
    <cellStyle name="Normal 2 3 11 3 3 2" xfId="38429"/>
    <cellStyle name="Normal 2 3 11 3 4" xfId="38430"/>
    <cellStyle name="Normal 2 3 11 4" xfId="8346"/>
    <cellStyle name="Normal 2 3 11 4 2" xfId="8347"/>
    <cellStyle name="Normal 2 3 11 4 2 2" xfId="8348"/>
    <cellStyle name="Normal 2 3 11 4 2 2 2" xfId="38431"/>
    <cellStyle name="Normal 2 3 11 4 2 3" xfId="38432"/>
    <cellStyle name="Normal 2 3 11 4 3" xfId="8349"/>
    <cellStyle name="Normal 2 3 11 4 3 2" xfId="38433"/>
    <cellStyle name="Normal 2 3 11 4 4" xfId="38434"/>
    <cellStyle name="Normal 2 3 11 5" xfId="8350"/>
    <cellStyle name="Normal 2 3 11 5 2" xfId="8351"/>
    <cellStyle name="Normal 2 3 11 5 2 2" xfId="38435"/>
    <cellStyle name="Normal 2 3 11 5 3" xfId="38436"/>
    <cellStyle name="Normal 2 3 11 6" xfId="8352"/>
    <cellStyle name="Normal 2 3 11 6 2" xfId="38437"/>
    <cellStyle name="Normal 2 3 11 7" xfId="8353"/>
    <cellStyle name="Normal 2 3 11 7 2" xfId="38438"/>
    <cellStyle name="Normal 2 3 11 8" xfId="38439"/>
    <cellStyle name="Normal 2 3 12" xfId="8354"/>
    <cellStyle name="Normal 2 3 12 2" xfId="8355"/>
    <cellStyle name="Normal 2 3 12 2 2" xfId="8356"/>
    <cellStyle name="Normal 2 3 12 2 2 2" xfId="8357"/>
    <cellStyle name="Normal 2 3 12 2 2 2 2" xfId="38440"/>
    <cellStyle name="Normal 2 3 12 2 2 3" xfId="38441"/>
    <cellStyle name="Normal 2 3 12 2 3" xfId="8358"/>
    <cellStyle name="Normal 2 3 12 2 3 2" xfId="38442"/>
    <cellStyle name="Normal 2 3 12 2 4" xfId="38443"/>
    <cellStyle name="Normal 2 3 12 3" xfId="8359"/>
    <cellStyle name="Normal 2 3 12 3 2" xfId="8360"/>
    <cellStyle name="Normal 2 3 12 3 2 2" xfId="8361"/>
    <cellStyle name="Normal 2 3 12 3 2 2 2" xfId="38444"/>
    <cellStyle name="Normal 2 3 12 3 2 3" xfId="38445"/>
    <cellStyle name="Normal 2 3 12 3 3" xfId="8362"/>
    <cellStyle name="Normal 2 3 12 3 3 2" xfId="38446"/>
    <cellStyle name="Normal 2 3 12 3 4" xfId="38447"/>
    <cellStyle name="Normal 2 3 12 4" xfId="8363"/>
    <cellStyle name="Normal 2 3 12 4 2" xfId="8364"/>
    <cellStyle name="Normal 2 3 12 4 2 2" xfId="8365"/>
    <cellStyle name="Normal 2 3 12 4 2 2 2" xfId="38448"/>
    <cellStyle name="Normal 2 3 12 4 2 3" xfId="38449"/>
    <cellStyle name="Normal 2 3 12 4 3" xfId="8366"/>
    <cellStyle name="Normal 2 3 12 4 3 2" xfId="38450"/>
    <cellStyle name="Normal 2 3 12 4 4" xfId="38451"/>
    <cellStyle name="Normal 2 3 12 5" xfId="8367"/>
    <cellStyle name="Normal 2 3 12 5 2" xfId="8368"/>
    <cellStyle name="Normal 2 3 12 5 2 2" xfId="38452"/>
    <cellStyle name="Normal 2 3 12 5 3" xfId="38453"/>
    <cellStyle name="Normal 2 3 12 6" xfId="8369"/>
    <cellStyle name="Normal 2 3 12 6 2" xfId="38454"/>
    <cellStyle name="Normal 2 3 12 7" xfId="8370"/>
    <cellStyle name="Normal 2 3 12 7 2" xfId="38455"/>
    <cellStyle name="Normal 2 3 12 8" xfId="38456"/>
    <cellStyle name="Normal 2 3 13" xfId="8371"/>
    <cellStyle name="Normal 2 3 13 2" xfId="8372"/>
    <cellStyle name="Normal 2 3 13 2 2" xfId="8373"/>
    <cellStyle name="Normal 2 3 13 2 2 2" xfId="8374"/>
    <cellStyle name="Normal 2 3 13 2 2 2 2" xfId="38457"/>
    <cellStyle name="Normal 2 3 13 2 2 3" xfId="38458"/>
    <cellStyle name="Normal 2 3 13 2 3" xfId="8375"/>
    <cellStyle name="Normal 2 3 13 2 3 2" xfId="38459"/>
    <cellStyle name="Normal 2 3 13 2 4" xfId="38460"/>
    <cellStyle name="Normal 2 3 13 3" xfId="8376"/>
    <cellStyle name="Normal 2 3 13 3 2" xfId="8377"/>
    <cellStyle name="Normal 2 3 13 3 2 2" xfId="8378"/>
    <cellStyle name="Normal 2 3 13 3 2 2 2" xfId="38461"/>
    <cellStyle name="Normal 2 3 13 3 2 3" xfId="38462"/>
    <cellStyle name="Normal 2 3 13 3 3" xfId="8379"/>
    <cellStyle name="Normal 2 3 13 3 3 2" xfId="38463"/>
    <cellStyle name="Normal 2 3 13 3 4" xfId="38464"/>
    <cellStyle name="Normal 2 3 13 4" xfId="8380"/>
    <cellStyle name="Normal 2 3 13 4 2" xfId="8381"/>
    <cellStyle name="Normal 2 3 13 4 2 2" xfId="8382"/>
    <cellStyle name="Normal 2 3 13 4 2 2 2" xfId="38465"/>
    <cellStyle name="Normal 2 3 13 4 2 3" xfId="38466"/>
    <cellStyle name="Normal 2 3 13 4 3" xfId="8383"/>
    <cellStyle name="Normal 2 3 13 4 3 2" xfId="38467"/>
    <cellStyle name="Normal 2 3 13 4 4" xfId="38468"/>
    <cellStyle name="Normal 2 3 13 5" xfId="8384"/>
    <cellStyle name="Normal 2 3 13 5 2" xfId="8385"/>
    <cellStyle name="Normal 2 3 13 5 2 2" xfId="38469"/>
    <cellStyle name="Normal 2 3 13 5 3" xfId="38470"/>
    <cellStyle name="Normal 2 3 13 6" xfId="8386"/>
    <cellStyle name="Normal 2 3 13 6 2" xfId="38471"/>
    <cellStyle name="Normal 2 3 13 7" xfId="8387"/>
    <cellStyle name="Normal 2 3 13 7 2" xfId="38472"/>
    <cellStyle name="Normal 2 3 13 8" xfId="38473"/>
    <cellStyle name="Normal 2 3 14" xfId="8388"/>
    <cellStyle name="Normal 2 3 14 2" xfId="8389"/>
    <cellStyle name="Normal 2 3 14 2 2" xfId="8390"/>
    <cellStyle name="Normal 2 3 14 2 2 2" xfId="8391"/>
    <cellStyle name="Normal 2 3 14 2 2 2 2" xfId="38474"/>
    <cellStyle name="Normal 2 3 14 2 2 3" xfId="38475"/>
    <cellStyle name="Normal 2 3 14 2 3" xfId="8392"/>
    <cellStyle name="Normal 2 3 14 2 3 2" xfId="38476"/>
    <cellStyle name="Normal 2 3 14 2 4" xfId="38477"/>
    <cellStyle name="Normal 2 3 14 3" xfId="8393"/>
    <cellStyle name="Normal 2 3 14 3 2" xfId="8394"/>
    <cellStyle name="Normal 2 3 14 3 2 2" xfId="8395"/>
    <cellStyle name="Normal 2 3 14 3 2 2 2" xfId="38478"/>
    <cellStyle name="Normal 2 3 14 3 2 3" xfId="38479"/>
    <cellStyle name="Normal 2 3 14 3 3" xfId="8396"/>
    <cellStyle name="Normal 2 3 14 3 3 2" xfId="38480"/>
    <cellStyle name="Normal 2 3 14 3 4" xfId="38481"/>
    <cellStyle name="Normal 2 3 14 4" xfId="8397"/>
    <cellStyle name="Normal 2 3 14 4 2" xfId="8398"/>
    <cellStyle name="Normal 2 3 14 4 2 2" xfId="8399"/>
    <cellStyle name="Normal 2 3 14 4 2 2 2" xfId="38482"/>
    <cellStyle name="Normal 2 3 14 4 2 3" xfId="38483"/>
    <cellStyle name="Normal 2 3 14 4 3" xfId="8400"/>
    <cellStyle name="Normal 2 3 14 4 3 2" xfId="38484"/>
    <cellStyle name="Normal 2 3 14 4 4" xfId="38485"/>
    <cellStyle name="Normal 2 3 14 5" xfId="8401"/>
    <cellStyle name="Normal 2 3 14 5 2" xfId="8402"/>
    <cellStyle name="Normal 2 3 14 5 2 2" xfId="38486"/>
    <cellStyle name="Normal 2 3 14 5 3" xfId="38487"/>
    <cellStyle name="Normal 2 3 14 6" xfId="8403"/>
    <cellStyle name="Normal 2 3 14 6 2" xfId="38488"/>
    <cellStyle name="Normal 2 3 14 7" xfId="8404"/>
    <cellStyle name="Normal 2 3 14 7 2" xfId="38489"/>
    <cellStyle name="Normal 2 3 14 8" xfId="38490"/>
    <cellStyle name="Normal 2 3 15" xfId="8405"/>
    <cellStyle name="Normal 2 3 15 2" xfId="8406"/>
    <cellStyle name="Normal 2 3 15 2 2" xfId="8407"/>
    <cellStyle name="Normal 2 3 15 2 2 2" xfId="8408"/>
    <cellStyle name="Normal 2 3 15 2 2 2 2" xfId="38491"/>
    <cellStyle name="Normal 2 3 15 2 2 3" xfId="38492"/>
    <cellStyle name="Normal 2 3 15 2 3" xfId="8409"/>
    <cellStyle name="Normal 2 3 15 2 3 2" xfId="38493"/>
    <cellStyle name="Normal 2 3 15 2 4" xfId="38494"/>
    <cellStyle name="Normal 2 3 15 3" xfId="8410"/>
    <cellStyle name="Normal 2 3 15 3 2" xfId="8411"/>
    <cellStyle name="Normal 2 3 15 3 2 2" xfId="8412"/>
    <cellStyle name="Normal 2 3 15 3 2 2 2" xfId="38495"/>
    <cellStyle name="Normal 2 3 15 3 2 3" xfId="38496"/>
    <cellStyle name="Normal 2 3 15 3 3" xfId="8413"/>
    <cellStyle name="Normal 2 3 15 3 3 2" xfId="38497"/>
    <cellStyle name="Normal 2 3 15 3 4" xfId="38498"/>
    <cellStyle name="Normal 2 3 15 4" xfId="8414"/>
    <cellStyle name="Normal 2 3 15 4 2" xfId="8415"/>
    <cellStyle name="Normal 2 3 15 4 2 2" xfId="8416"/>
    <cellStyle name="Normal 2 3 15 4 2 2 2" xfId="38499"/>
    <cellStyle name="Normal 2 3 15 4 2 3" xfId="38500"/>
    <cellStyle name="Normal 2 3 15 4 3" xfId="8417"/>
    <cellStyle name="Normal 2 3 15 4 3 2" xfId="38501"/>
    <cellStyle name="Normal 2 3 15 4 4" xfId="38502"/>
    <cellStyle name="Normal 2 3 15 5" xfId="8418"/>
    <cellStyle name="Normal 2 3 15 5 2" xfId="8419"/>
    <cellStyle name="Normal 2 3 15 5 2 2" xfId="38503"/>
    <cellStyle name="Normal 2 3 15 5 3" xfId="38504"/>
    <cellStyle name="Normal 2 3 15 6" xfId="8420"/>
    <cellStyle name="Normal 2 3 15 6 2" xfId="38505"/>
    <cellStyle name="Normal 2 3 15 7" xfId="8421"/>
    <cellStyle name="Normal 2 3 15 7 2" xfId="38506"/>
    <cellStyle name="Normal 2 3 15 8" xfId="38507"/>
    <cellStyle name="Normal 2 3 16" xfId="8422"/>
    <cellStyle name="Normal 2 3 16 2" xfId="8423"/>
    <cellStyle name="Normal 2 3 16 2 2" xfId="8424"/>
    <cellStyle name="Normal 2 3 16 2 2 2" xfId="8425"/>
    <cellStyle name="Normal 2 3 16 2 2 2 2" xfId="38508"/>
    <cellStyle name="Normal 2 3 16 2 2 3" xfId="38509"/>
    <cellStyle name="Normal 2 3 16 2 3" xfId="8426"/>
    <cellStyle name="Normal 2 3 16 2 3 2" xfId="38510"/>
    <cellStyle name="Normal 2 3 16 2 4" xfId="38511"/>
    <cellStyle name="Normal 2 3 16 3" xfId="8427"/>
    <cellStyle name="Normal 2 3 16 3 2" xfId="8428"/>
    <cellStyle name="Normal 2 3 16 3 2 2" xfId="8429"/>
    <cellStyle name="Normal 2 3 16 3 2 2 2" xfId="38512"/>
    <cellStyle name="Normal 2 3 16 3 2 3" xfId="38513"/>
    <cellStyle name="Normal 2 3 16 3 3" xfId="8430"/>
    <cellStyle name="Normal 2 3 16 3 3 2" xfId="38514"/>
    <cellStyle name="Normal 2 3 16 3 4" xfId="38515"/>
    <cellStyle name="Normal 2 3 16 4" xfId="8431"/>
    <cellStyle name="Normal 2 3 16 4 2" xfId="8432"/>
    <cellStyle name="Normal 2 3 16 4 2 2" xfId="8433"/>
    <cellStyle name="Normal 2 3 16 4 2 2 2" xfId="38516"/>
    <cellStyle name="Normal 2 3 16 4 2 3" xfId="38517"/>
    <cellStyle name="Normal 2 3 16 4 3" xfId="8434"/>
    <cellStyle name="Normal 2 3 16 4 3 2" xfId="38518"/>
    <cellStyle name="Normal 2 3 16 4 4" xfId="38519"/>
    <cellStyle name="Normal 2 3 16 5" xfId="8435"/>
    <cellStyle name="Normal 2 3 16 5 2" xfId="8436"/>
    <cellStyle name="Normal 2 3 16 5 2 2" xfId="38520"/>
    <cellStyle name="Normal 2 3 16 5 3" xfId="38521"/>
    <cellStyle name="Normal 2 3 16 6" xfId="8437"/>
    <cellStyle name="Normal 2 3 16 6 2" xfId="38522"/>
    <cellStyle name="Normal 2 3 16 7" xfId="8438"/>
    <cellStyle name="Normal 2 3 16 7 2" xfId="38523"/>
    <cellStyle name="Normal 2 3 16 8" xfId="38524"/>
    <cellStyle name="Normal 2 3 17" xfId="8439"/>
    <cellStyle name="Normal 2 3 17 2" xfId="8440"/>
    <cellStyle name="Normal 2 3 17 2 2" xfId="8441"/>
    <cellStyle name="Normal 2 3 17 2 2 2" xfId="8442"/>
    <cellStyle name="Normal 2 3 17 2 2 2 2" xfId="38525"/>
    <cellStyle name="Normal 2 3 17 2 2 3" xfId="38526"/>
    <cellStyle name="Normal 2 3 17 2 3" xfId="8443"/>
    <cellStyle name="Normal 2 3 17 2 3 2" xfId="38527"/>
    <cellStyle name="Normal 2 3 17 2 4" xfId="38528"/>
    <cellStyle name="Normal 2 3 17 3" xfId="8444"/>
    <cellStyle name="Normal 2 3 17 3 2" xfId="8445"/>
    <cellStyle name="Normal 2 3 17 3 2 2" xfId="8446"/>
    <cellStyle name="Normal 2 3 17 3 2 2 2" xfId="38529"/>
    <cellStyle name="Normal 2 3 17 3 2 3" xfId="38530"/>
    <cellStyle name="Normal 2 3 17 3 3" xfId="8447"/>
    <cellStyle name="Normal 2 3 17 3 3 2" xfId="38531"/>
    <cellStyle name="Normal 2 3 17 3 4" xfId="38532"/>
    <cellStyle name="Normal 2 3 17 4" xfId="8448"/>
    <cellStyle name="Normal 2 3 17 4 2" xfId="8449"/>
    <cellStyle name="Normal 2 3 17 4 2 2" xfId="8450"/>
    <cellStyle name="Normal 2 3 17 4 2 2 2" xfId="38533"/>
    <cellStyle name="Normal 2 3 17 4 2 3" xfId="38534"/>
    <cellStyle name="Normal 2 3 17 4 3" xfId="8451"/>
    <cellStyle name="Normal 2 3 17 4 3 2" xfId="38535"/>
    <cellStyle name="Normal 2 3 17 4 4" xfId="38536"/>
    <cellStyle name="Normal 2 3 17 5" xfId="8452"/>
    <cellStyle name="Normal 2 3 17 5 2" xfId="8453"/>
    <cellStyle name="Normal 2 3 17 5 2 2" xfId="38537"/>
    <cellStyle name="Normal 2 3 17 5 3" xfId="38538"/>
    <cellStyle name="Normal 2 3 17 6" xfId="8454"/>
    <cellStyle name="Normal 2 3 17 6 2" xfId="38539"/>
    <cellStyle name="Normal 2 3 17 7" xfId="8455"/>
    <cellStyle name="Normal 2 3 17 7 2" xfId="38540"/>
    <cellStyle name="Normal 2 3 17 8" xfId="38541"/>
    <cellStyle name="Normal 2 3 18" xfId="8456"/>
    <cellStyle name="Normal 2 3 18 2" xfId="8457"/>
    <cellStyle name="Normal 2 3 18 2 2" xfId="8458"/>
    <cellStyle name="Normal 2 3 18 2 2 2" xfId="8459"/>
    <cellStyle name="Normal 2 3 18 2 2 2 2" xfId="38542"/>
    <cellStyle name="Normal 2 3 18 2 2 3" xfId="38543"/>
    <cellStyle name="Normal 2 3 18 2 3" xfId="8460"/>
    <cellStyle name="Normal 2 3 18 2 3 2" xfId="38544"/>
    <cellStyle name="Normal 2 3 18 2 4" xfId="38545"/>
    <cellStyle name="Normal 2 3 18 3" xfId="8461"/>
    <cellStyle name="Normal 2 3 18 3 2" xfId="8462"/>
    <cellStyle name="Normal 2 3 18 3 2 2" xfId="8463"/>
    <cellStyle name="Normal 2 3 18 3 2 2 2" xfId="38546"/>
    <cellStyle name="Normal 2 3 18 3 2 3" xfId="38547"/>
    <cellStyle name="Normal 2 3 18 3 3" xfId="8464"/>
    <cellStyle name="Normal 2 3 18 3 3 2" xfId="38548"/>
    <cellStyle name="Normal 2 3 18 3 4" xfId="38549"/>
    <cellStyle name="Normal 2 3 18 4" xfId="8465"/>
    <cellStyle name="Normal 2 3 18 4 2" xfId="8466"/>
    <cellStyle name="Normal 2 3 18 4 2 2" xfId="8467"/>
    <cellStyle name="Normal 2 3 18 4 2 2 2" xfId="38550"/>
    <cellStyle name="Normal 2 3 18 4 2 3" xfId="38551"/>
    <cellStyle name="Normal 2 3 18 4 3" xfId="8468"/>
    <cellStyle name="Normal 2 3 18 4 3 2" xfId="38552"/>
    <cellStyle name="Normal 2 3 18 4 4" xfId="38553"/>
    <cellStyle name="Normal 2 3 18 5" xfId="8469"/>
    <cellStyle name="Normal 2 3 18 5 2" xfId="8470"/>
    <cellStyle name="Normal 2 3 18 5 2 2" xfId="38554"/>
    <cellStyle name="Normal 2 3 18 5 3" xfId="38555"/>
    <cellStyle name="Normal 2 3 18 6" xfId="8471"/>
    <cellStyle name="Normal 2 3 18 6 2" xfId="38556"/>
    <cellStyle name="Normal 2 3 18 7" xfId="8472"/>
    <cellStyle name="Normal 2 3 18 7 2" xfId="38557"/>
    <cellStyle name="Normal 2 3 18 8" xfId="38558"/>
    <cellStyle name="Normal 2 3 19" xfId="8473"/>
    <cellStyle name="Normal 2 3 19 2" xfId="8474"/>
    <cellStyle name="Normal 2 3 19 2 2" xfId="8475"/>
    <cellStyle name="Normal 2 3 19 2 2 2" xfId="8476"/>
    <cellStyle name="Normal 2 3 19 2 2 2 2" xfId="38559"/>
    <cellStyle name="Normal 2 3 19 2 2 3" xfId="38560"/>
    <cellStyle name="Normal 2 3 19 2 3" xfId="8477"/>
    <cellStyle name="Normal 2 3 19 2 3 2" xfId="38561"/>
    <cellStyle name="Normal 2 3 19 2 4" xfId="38562"/>
    <cellStyle name="Normal 2 3 19 3" xfId="8478"/>
    <cellStyle name="Normal 2 3 19 3 2" xfId="8479"/>
    <cellStyle name="Normal 2 3 19 3 2 2" xfId="8480"/>
    <cellStyle name="Normal 2 3 19 3 2 2 2" xfId="38563"/>
    <cellStyle name="Normal 2 3 19 3 2 3" xfId="38564"/>
    <cellStyle name="Normal 2 3 19 3 3" xfId="8481"/>
    <cellStyle name="Normal 2 3 19 3 3 2" xfId="38565"/>
    <cellStyle name="Normal 2 3 19 3 4" xfId="38566"/>
    <cellStyle name="Normal 2 3 19 4" xfId="8482"/>
    <cellStyle name="Normal 2 3 19 4 2" xfId="8483"/>
    <cellStyle name="Normal 2 3 19 4 2 2" xfId="8484"/>
    <cellStyle name="Normal 2 3 19 4 2 2 2" xfId="38567"/>
    <cellStyle name="Normal 2 3 19 4 2 3" xfId="38568"/>
    <cellStyle name="Normal 2 3 19 4 3" xfId="8485"/>
    <cellStyle name="Normal 2 3 19 4 3 2" xfId="38569"/>
    <cellStyle name="Normal 2 3 19 4 4" xfId="38570"/>
    <cellStyle name="Normal 2 3 19 5" xfId="8486"/>
    <cellStyle name="Normal 2 3 19 5 2" xfId="8487"/>
    <cellStyle name="Normal 2 3 19 5 2 2" xfId="38571"/>
    <cellStyle name="Normal 2 3 19 5 3" xfId="38572"/>
    <cellStyle name="Normal 2 3 19 6" xfId="8488"/>
    <cellStyle name="Normal 2 3 19 6 2" xfId="38573"/>
    <cellStyle name="Normal 2 3 19 7" xfId="8489"/>
    <cellStyle name="Normal 2 3 19 7 2" xfId="38574"/>
    <cellStyle name="Normal 2 3 19 8" xfId="38575"/>
    <cellStyle name="Normal 2 3 2" xfId="8490"/>
    <cellStyle name="Normal 2 3 2 2" xfId="8491"/>
    <cellStyle name="Normal 2 3 2 2 2" xfId="8492"/>
    <cellStyle name="Normal 2 3 2 2 2 2" xfId="8493"/>
    <cellStyle name="Normal 2 3 2 2 2 2 2" xfId="38576"/>
    <cellStyle name="Normal 2 3 2 2 2 3" xfId="38577"/>
    <cellStyle name="Normal 2 3 2 2 3" xfId="8494"/>
    <cellStyle name="Normal 2 3 2 2 3 2" xfId="38578"/>
    <cellStyle name="Normal 2 3 2 2 4" xfId="38579"/>
    <cellStyle name="Normal 2 3 2 3" xfId="8495"/>
    <cellStyle name="Normal 2 3 2 3 2" xfId="8496"/>
    <cellStyle name="Normal 2 3 2 3 2 2" xfId="8497"/>
    <cellStyle name="Normal 2 3 2 3 2 2 2" xfId="38580"/>
    <cellStyle name="Normal 2 3 2 3 2 3" xfId="38581"/>
    <cellStyle name="Normal 2 3 2 3 3" xfId="8498"/>
    <cellStyle name="Normal 2 3 2 3 3 2" xfId="38582"/>
    <cellStyle name="Normal 2 3 2 3 4" xfId="38583"/>
    <cellStyle name="Normal 2 3 2 4" xfId="8499"/>
    <cellStyle name="Normal 2 3 2 4 2" xfId="8500"/>
    <cellStyle name="Normal 2 3 2 4 2 2" xfId="8501"/>
    <cellStyle name="Normal 2 3 2 4 2 2 2" xfId="38584"/>
    <cellStyle name="Normal 2 3 2 4 2 3" xfId="38585"/>
    <cellStyle name="Normal 2 3 2 4 3" xfId="8502"/>
    <cellStyle name="Normal 2 3 2 4 3 2" xfId="38586"/>
    <cellStyle name="Normal 2 3 2 4 4" xfId="38587"/>
    <cellStyle name="Normal 2 3 2 5" xfId="8503"/>
    <cellStyle name="Normal 2 3 2 5 2" xfId="8504"/>
    <cellStyle name="Normal 2 3 2 5 2 2" xfId="38588"/>
    <cellStyle name="Normal 2 3 2 5 3" xfId="38589"/>
    <cellStyle name="Normal 2 3 2 6" xfId="8505"/>
    <cellStyle name="Normal 2 3 2 6 2" xfId="38590"/>
    <cellStyle name="Normal 2 3 2 7" xfId="8506"/>
    <cellStyle name="Normal 2 3 2 7 2" xfId="38591"/>
    <cellStyle name="Normal 2 3 2 8" xfId="38592"/>
    <cellStyle name="Normal 2 3 20" xfId="8507"/>
    <cellStyle name="Normal 2 3 20 2" xfId="8508"/>
    <cellStyle name="Normal 2 3 20 2 2" xfId="8509"/>
    <cellStyle name="Normal 2 3 20 2 2 2" xfId="8510"/>
    <cellStyle name="Normal 2 3 20 2 2 2 2" xfId="38593"/>
    <cellStyle name="Normal 2 3 20 2 2 3" xfId="38594"/>
    <cellStyle name="Normal 2 3 20 2 3" xfId="8511"/>
    <cellStyle name="Normal 2 3 20 2 3 2" xfId="38595"/>
    <cellStyle name="Normal 2 3 20 2 4" xfId="38596"/>
    <cellStyle name="Normal 2 3 20 3" xfId="8512"/>
    <cellStyle name="Normal 2 3 20 3 2" xfId="8513"/>
    <cellStyle name="Normal 2 3 20 3 2 2" xfId="8514"/>
    <cellStyle name="Normal 2 3 20 3 2 2 2" xfId="38597"/>
    <cellStyle name="Normal 2 3 20 3 2 3" xfId="38598"/>
    <cellStyle name="Normal 2 3 20 3 3" xfId="8515"/>
    <cellStyle name="Normal 2 3 20 3 3 2" xfId="38599"/>
    <cellStyle name="Normal 2 3 20 3 4" xfId="38600"/>
    <cellStyle name="Normal 2 3 20 4" xfId="8516"/>
    <cellStyle name="Normal 2 3 20 4 2" xfId="8517"/>
    <cellStyle name="Normal 2 3 20 4 2 2" xfId="8518"/>
    <cellStyle name="Normal 2 3 20 4 2 2 2" xfId="38601"/>
    <cellStyle name="Normal 2 3 20 4 2 3" xfId="38602"/>
    <cellStyle name="Normal 2 3 20 4 3" xfId="8519"/>
    <cellStyle name="Normal 2 3 20 4 3 2" xfId="38603"/>
    <cellStyle name="Normal 2 3 20 4 4" xfId="38604"/>
    <cellStyle name="Normal 2 3 20 5" xfId="8520"/>
    <cellStyle name="Normal 2 3 20 5 2" xfId="8521"/>
    <cellStyle name="Normal 2 3 20 5 2 2" xfId="38605"/>
    <cellStyle name="Normal 2 3 20 5 3" xfId="38606"/>
    <cellStyle name="Normal 2 3 20 6" xfId="8522"/>
    <cellStyle name="Normal 2 3 20 6 2" xfId="38607"/>
    <cellStyle name="Normal 2 3 20 7" xfId="8523"/>
    <cellStyle name="Normal 2 3 20 7 2" xfId="38608"/>
    <cellStyle name="Normal 2 3 20 8" xfId="38609"/>
    <cellStyle name="Normal 2 3 21" xfId="8524"/>
    <cellStyle name="Normal 2 3 21 2" xfId="8525"/>
    <cellStyle name="Normal 2 3 21 2 2" xfId="8526"/>
    <cellStyle name="Normal 2 3 21 2 2 2" xfId="8527"/>
    <cellStyle name="Normal 2 3 21 2 2 2 2" xfId="38610"/>
    <cellStyle name="Normal 2 3 21 2 2 3" xfId="38611"/>
    <cellStyle name="Normal 2 3 21 2 3" xfId="8528"/>
    <cellStyle name="Normal 2 3 21 2 3 2" xfId="38612"/>
    <cellStyle name="Normal 2 3 21 2 4" xfId="38613"/>
    <cellStyle name="Normal 2 3 21 3" xfId="8529"/>
    <cellStyle name="Normal 2 3 21 3 2" xfId="8530"/>
    <cellStyle name="Normal 2 3 21 3 2 2" xfId="8531"/>
    <cellStyle name="Normal 2 3 21 3 2 2 2" xfId="38614"/>
    <cellStyle name="Normal 2 3 21 3 2 3" xfId="38615"/>
    <cellStyle name="Normal 2 3 21 3 3" xfId="8532"/>
    <cellStyle name="Normal 2 3 21 3 3 2" xfId="38616"/>
    <cellStyle name="Normal 2 3 21 3 4" xfId="38617"/>
    <cellStyle name="Normal 2 3 21 4" xfId="8533"/>
    <cellStyle name="Normal 2 3 21 4 2" xfId="8534"/>
    <cellStyle name="Normal 2 3 21 4 2 2" xfId="8535"/>
    <cellStyle name="Normal 2 3 21 4 2 2 2" xfId="38618"/>
    <cellStyle name="Normal 2 3 21 4 2 3" xfId="38619"/>
    <cellStyle name="Normal 2 3 21 4 3" xfId="8536"/>
    <cellStyle name="Normal 2 3 21 4 3 2" xfId="38620"/>
    <cellStyle name="Normal 2 3 21 4 4" xfId="38621"/>
    <cellStyle name="Normal 2 3 21 5" xfId="8537"/>
    <cellStyle name="Normal 2 3 21 5 2" xfId="8538"/>
    <cellStyle name="Normal 2 3 21 5 2 2" xfId="38622"/>
    <cellStyle name="Normal 2 3 21 5 3" xfId="38623"/>
    <cellStyle name="Normal 2 3 21 6" xfId="8539"/>
    <cellStyle name="Normal 2 3 21 6 2" xfId="38624"/>
    <cellStyle name="Normal 2 3 21 7" xfId="8540"/>
    <cellStyle name="Normal 2 3 21 7 2" xfId="38625"/>
    <cellStyle name="Normal 2 3 21 8" xfId="38626"/>
    <cellStyle name="Normal 2 3 22" xfId="8541"/>
    <cellStyle name="Normal 2 3 22 2" xfId="8542"/>
    <cellStyle name="Normal 2 3 22 2 2" xfId="8543"/>
    <cellStyle name="Normal 2 3 22 2 2 2" xfId="8544"/>
    <cellStyle name="Normal 2 3 22 2 2 2 2" xfId="38627"/>
    <cellStyle name="Normal 2 3 22 2 2 3" xfId="38628"/>
    <cellStyle name="Normal 2 3 22 2 3" xfId="8545"/>
    <cellStyle name="Normal 2 3 22 2 3 2" xfId="38629"/>
    <cellStyle name="Normal 2 3 22 2 4" xfId="38630"/>
    <cellStyle name="Normal 2 3 22 3" xfId="8546"/>
    <cellStyle name="Normal 2 3 22 3 2" xfId="8547"/>
    <cellStyle name="Normal 2 3 22 3 2 2" xfId="8548"/>
    <cellStyle name="Normal 2 3 22 3 2 2 2" xfId="38631"/>
    <cellStyle name="Normal 2 3 22 3 2 3" xfId="38632"/>
    <cellStyle name="Normal 2 3 22 3 3" xfId="8549"/>
    <cellStyle name="Normal 2 3 22 3 3 2" xfId="38633"/>
    <cellStyle name="Normal 2 3 22 3 4" xfId="38634"/>
    <cellStyle name="Normal 2 3 22 4" xfId="8550"/>
    <cellStyle name="Normal 2 3 22 4 2" xfId="8551"/>
    <cellStyle name="Normal 2 3 22 4 2 2" xfId="8552"/>
    <cellStyle name="Normal 2 3 22 4 2 2 2" xfId="38635"/>
    <cellStyle name="Normal 2 3 22 4 2 3" xfId="38636"/>
    <cellStyle name="Normal 2 3 22 4 3" xfId="8553"/>
    <cellStyle name="Normal 2 3 22 4 3 2" xfId="38637"/>
    <cellStyle name="Normal 2 3 22 4 4" xfId="38638"/>
    <cellStyle name="Normal 2 3 22 5" xfId="8554"/>
    <cellStyle name="Normal 2 3 22 5 2" xfId="8555"/>
    <cellStyle name="Normal 2 3 22 5 2 2" xfId="38639"/>
    <cellStyle name="Normal 2 3 22 5 3" xfId="38640"/>
    <cellStyle name="Normal 2 3 22 6" xfId="8556"/>
    <cellStyle name="Normal 2 3 22 6 2" xfId="38641"/>
    <cellStyle name="Normal 2 3 22 7" xfId="8557"/>
    <cellStyle name="Normal 2 3 22 7 2" xfId="38642"/>
    <cellStyle name="Normal 2 3 22 8" xfId="38643"/>
    <cellStyle name="Normal 2 3 23" xfId="8558"/>
    <cellStyle name="Normal 2 3 23 2" xfId="8559"/>
    <cellStyle name="Normal 2 3 23 2 2" xfId="8560"/>
    <cellStyle name="Normal 2 3 23 2 2 2" xfId="8561"/>
    <cellStyle name="Normal 2 3 23 2 2 2 2" xfId="38644"/>
    <cellStyle name="Normal 2 3 23 2 2 3" xfId="38645"/>
    <cellStyle name="Normal 2 3 23 2 3" xfId="8562"/>
    <cellStyle name="Normal 2 3 23 2 3 2" xfId="38646"/>
    <cellStyle name="Normal 2 3 23 2 4" xfId="38647"/>
    <cellStyle name="Normal 2 3 23 3" xfId="8563"/>
    <cellStyle name="Normal 2 3 23 3 2" xfId="8564"/>
    <cellStyle name="Normal 2 3 23 3 2 2" xfId="8565"/>
    <cellStyle name="Normal 2 3 23 3 2 2 2" xfId="38648"/>
    <cellStyle name="Normal 2 3 23 3 2 3" xfId="38649"/>
    <cellStyle name="Normal 2 3 23 3 3" xfId="8566"/>
    <cellStyle name="Normal 2 3 23 3 3 2" xfId="38650"/>
    <cellStyle name="Normal 2 3 23 3 4" xfId="38651"/>
    <cellStyle name="Normal 2 3 23 4" xfId="8567"/>
    <cellStyle name="Normal 2 3 23 4 2" xfId="8568"/>
    <cellStyle name="Normal 2 3 23 4 2 2" xfId="8569"/>
    <cellStyle name="Normal 2 3 23 4 2 2 2" xfId="38652"/>
    <cellStyle name="Normal 2 3 23 4 2 3" xfId="38653"/>
    <cellStyle name="Normal 2 3 23 4 3" xfId="8570"/>
    <cellStyle name="Normal 2 3 23 4 3 2" xfId="38654"/>
    <cellStyle name="Normal 2 3 23 4 4" xfId="38655"/>
    <cellStyle name="Normal 2 3 23 5" xfId="8571"/>
    <cellStyle name="Normal 2 3 23 5 2" xfId="8572"/>
    <cellStyle name="Normal 2 3 23 5 2 2" xfId="38656"/>
    <cellStyle name="Normal 2 3 23 5 3" xfId="38657"/>
    <cellStyle name="Normal 2 3 23 6" xfId="8573"/>
    <cellStyle name="Normal 2 3 23 6 2" xfId="38658"/>
    <cellStyle name="Normal 2 3 23 7" xfId="8574"/>
    <cellStyle name="Normal 2 3 23 7 2" xfId="38659"/>
    <cellStyle name="Normal 2 3 23 8" xfId="38660"/>
    <cellStyle name="Normal 2 3 24" xfId="8575"/>
    <cellStyle name="Normal 2 3 24 2" xfId="8576"/>
    <cellStyle name="Normal 2 3 24 2 2" xfId="8577"/>
    <cellStyle name="Normal 2 3 24 2 2 2" xfId="8578"/>
    <cellStyle name="Normal 2 3 24 2 2 2 2" xfId="38661"/>
    <cellStyle name="Normal 2 3 24 2 2 3" xfId="38662"/>
    <cellStyle name="Normal 2 3 24 2 3" xfId="8579"/>
    <cellStyle name="Normal 2 3 24 2 3 2" xfId="38663"/>
    <cellStyle name="Normal 2 3 24 2 4" xfId="38664"/>
    <cellStyle name="Normal 2 3 24 3" xfId="8580"/>
    <cellStyle name="Normal 2 3 24 3 2" xfId="8581"/>
    <cellStyle name="Normal 2 3 24 3 2 2" xfId="8582"/>
    <cellStyle name="Normal 2 3 24 3 2 2 2" xfId="38665"/>
    <cellStyle name="Normal 2 3 24 3 2 3" xfId="38666"/>
    <cellStyle name="Normal 2 3 24 3 3" xfId="8583"/>
    <cellStyle name="Normal 2 3 24 3 3 2" xfId="38667"/>
    <cellStyle name="Normal 2 3 24 3 4" xfId="38668"/>
    <cellStyle name="Normal 2 3 24 4" xfId="8584"/>
    <cellStyle name="Normal 2 3 24 4 2" xfId="8585"/>
    <cellStyle name="Normal 2 3 24 4 2 2" xfId="8586"/>
    <cellStyle name="Normal 2 3 24 4 2 2 2" xfId="38669"/>
    <cellStyle name="Normal 2 3 24 4 2 3" xfId="38670"/>
    <cellStyle name="Normal 2 3 24 4 3" xfId="8587"/>
    <cellStyle name="Normal 2 3 24 4 3 2" xfId="38671"/>
    <cellStyle name="Normal 2 3 24 4 4" xfId="38672"/>
    <cellStyle name="Normal 2 3 24 5" xfId="8588"/>
    <cellStyle name="Normal 2 3 24 5 2" xfId="8589"/>
    <cellStyle name="Normal 2 3 24 5 2 2" xfId="38673"/>
    <cellStyle name="Normal 2 3 24 5 3" xfId="38674"/>
    <cellStyle name="Normal 2 3 24 6" xfId="8590"/>
    <cellStyle name="Normal 2 3 24 6 2" xfId="38675"/>
    <cellStyle name="Normal 2 3 24 7" xfId="8591"/>
    <cellStyle name="Normal 2 3 24 7 2" xfId="38676"/>
    <cellStyle name="Normal 2 3 24 8" xfId="38677"/>
    <cellStyle name="Normal 2 3 25" xfId="8592"/>
    <cellStyle name="Normal 2 3 25 2" xfId="8593"/>
    <cellStyle name="Normal 2 3 25 2 2" xfId="8594"/>
    <cellStyle name="Normal 2 3 25 2 2 2" xfId="8595"/>
    <cellStyle name="Normal 2 3 25 2 2 2 2" xfId="38678"/>
    <cellStyle name="Normal 2 3 25 2 2 3" xfId="38679"/>
    <cellStyle name="Normal 2 3 25 2 3" xfId="8596"/>
    <cellStyle name="Normal 2 3 25 2 3 2" xfId="38680"/>
    <cellStyle name="Normal 2 3 25 2 4" xfId="38681"/>
    <cellStyle name="Normal 2 3 25 3" xfId="8597"/>
    <cellStyle name="Normal 2 3 25 3 2" xfId="8598"/>
    <cellStyle name="Normal 2 3 25 3 2 2" xfId="8599"/>
    <cellStyle name="Normal 2 3 25 3 2 2 2" xfId="38682"/>
    <cellStyle name="Normal 2 3 25 3 2 3" xfId="38683"/>
    <cellStyle name="Normal 2 3 25 3 3" xfId="8600"/>
    <cellStyle name="Normal 2 3 25 3 3 2" xfId="38684"/>
    <cellStyle name="Normal 2 3 25 3 4" xfId="38685"/>
    <cellStyle name="Normal 2 3 25 4" xfId="8601"/>
    <cellStyle name="Normal 2 3 25 4 2" xfId="8602"/>
    <cellStyle name="Normal 2 3 25 4 2 2" xfId="8603"/>
    <cellStyle name="Normal 2 3 25 4 2 2 2" xfId="38686"/>
    <cellStyle name="Normal 2 3 25 4 2 3" xfId="38687"/>
    <cellStyle name="Normal 2 3 25 4 3" xfId="8604"/>
    <cellStyle name="Normal 2 3 25 4 3 2" xfId="38688"/>
    <cellStyle name="Normal 2 3 25 4 4" xfId="38689"/>
    <cellStyle name="Normal 2 3 25 5" xfId="8605"/>
    <cellStyle name="Normal 2 3 25 5 2" xfId="8606"/>
    <cellStyle name="Normal 2 3 25 5 2 2" xfId="38690"/>
    <cellStyle name="Normal 2 3 25 5 3" xfId="38691"/>
    <cellStyle name="Normal 2 3 25 6" xfId="8607"/>
    <cellStyle name="Normal 2 3 25 6 2" xfId="38692"/>
    <cellStyle name="Normal 2 3 25 7" xfId="8608"/>
    <cellStyle name="Normal 2 3 25 7 2" xfId="38693"/>
    <cellStyle name="Normal 2 3 25 8" xfId="38694"/>
    <cellStyle name="Normal 2 3 26" xfId="8609"/>
    <cellStyle name="Normal 2 3 26 2" xfId="8610"/>
    <cellStyle name="Normal 2 3 26 2 2" xfId="8611"/>
    <cellStyle name="Normal 2 3 26 2 2 2" xfId="8612"/>
    <cellStyle name="Normal 2 3 26 2 2 2 2" xfId="38695"/>
    <cellStyle name="Normal 2 3 26 2 2 3" xfId="38696"/>
    <cellStyle name="Normal 2 3 26 2 3" xfId="8613"/>
    <cellStyle name="Normal 2 3 26 2 3 2" xfId="38697"/>
    <cellStyle name="Normal 2 3 26 2 4" xfId="38698"/>
    <cellStyle name="Normal 2 3 26 3" xfId="8614"/>
    <cellStyle name="Normal 2 3 26 3 2" xfId="8615"/>
    <cellStyle name="Normal 2 3 26 3 2 2" xfId="8616"/>
    <cellStyle name="Normal 2 3 26 3 2 2 2" xfId="38699"/>
    <cellStyle name="Normal 2 3 26 3 2 3" xfId="38700"/>
    <cellStyle name="Normal 2 3 26 3 3" xfId="8617"/>
    <cellStyle name="Normal 2 3 26 3 3 2" xfId="38701"/>
    <cellStyle name="Normal 2 3 26 3 4" xfId="38702"/>
    <cellStyle name="Normal 2 3 26 4" xfId="8618"/>
    <cellStyle name="Normal 2 3 26 4 2" xfId="8619"/>
    <cellStyle name="Normal 2 3 26 4 2 2" xfId="8620"/>
    <cellStyle name="Normal 2 3 26 4 2 2 2" xfId="38703"/>
    <cellStyle name="Normal 2 3 26 4 2 3" xfId="38704"/>
    <cellStyle name="Normal 2 3 26 4 3" xfId="8621"/>
    <cellStyle name="Normal 2 3 26 4 3 2" xfId="38705"/>
    <cellStyle name="Normal 2 3 26 4 4" xfId="38706"/>
    <cellStyle name="Normal 2 3 26 5" xfId="8622"/>
    <cellStyle name="Normal 2 3 26 5 2" xfId="8623"/>
    <cellStyle name="Normal 2 3 26 5 2 2" xfId="38707"/>
    <cellStyle name="Normal 2 3 26 5 3" xfId="38708"/>
    <cellStyle name="Normal 2 3 26 6" xfId="8624"/>
    <cellStyle name="Normal 2 3 26 6 2" xfId="38709"/>
    <cellStyle name="Normal 2 3 26 7" xfId="8625"/>
    <cellStyle name="Normal 2 3 26 7 2" xfId="38710"/>
    <cellStyle name="Normal 2 3 26 8" xfId="38711"/>
    <cellStyle name="Normal 2 3 27" xfId="8626"/>
    <cellStyle name="Normal 2 3 27 2" xfId="8627"/>
    <cellStyle name="Normal 2 3 27 2 2" xfId="8628"/>
    <cellStyle name="Normal 2 3 27 2 2 2" xfId="8629"/>
    <cellStyle name="Normal 2 3 27 2 2 2 2" xfId="38712"/>
    <cellStyle name="Normal 2 3 27 2 2 3" xfId="38713"/>
    <cellStyle name="Normal 2 3 27 2 3" xfId="8630"/>
    <cellStyle name="Normal 2 3 27 2 3 2" xfId="38714"/>
    <cellStyle name="Normal 2 3 27 2 4" xfId="38715"/>
    <cellStyle name="Normal 2 3 27 3" xfId="8631"/>
    <cellStyle name="Normal 2 3 27 3 2" xfId="8632"/>
    <cellStyle name="Normal 2 3 27 3 2 2" xfId="8633"/>
    <cellStyle name="Normal 2 3 27 3 2 2 2" xfId="38716"/>
    <cellStyle name="Normal 2 3 27 3 2 3" xfId="38717"/>
    <cellStyle name="Normal 2 3 27 3 3" xfId="8634"/>
    <cellStyle name="Normal 2 3 27 3 3 2" xfId="38718"/>
    <cellStyle name="Normal 2 3 27 3 4" xfId="38719"/>
    <cellStyle name="Normal 2 3 27 4" xfId="8635"/>
    <cellStyle name="Normal 2 3 27 4 2" xfId="8636"/>
    <cellStyle name="Normal 2 3 27 4 2 2" xfId="8637"/>
    <cellStyle name="Normal 2 3 27 4 2 2 2" xfId="38720"/>
    <cellStyle name="Normal 2 3 27 4 2 3" xfId="38721"/>
    <cellStyle name="Normal 2 3 27 4 3" xfId="8638"/>
    <cellStyle name="Normal 2 3 27 4 3 2" xfId="38722"/>
    <cellStyle name="Normal 2 3 27 4 4" xfId="38723"/>
    <cellStyle name="Normal 2 3 27 5" xfId="8639"/>
    <cellStyle name="Normal 2 3 27 5 2" xfId="8640"/>
    <cellStyle name="Normal 2 3 27 5 2 2" xfId="38724"/>
    <cellStyle name="Normal 2 3 27 5 3" xfId="38725"/>
    <cellStyle name="Normal 2 3 27 6" xfId="8641"/>
    <cellStyle name="Normal 2 3 27 6 2" xfId="38726"/>
    <cellStyle name="Normal 2 3 27 7" xfId="8642"/>
    <cellStyle name="Normal 2 3 27 7 2" xfId="38727"/>
    <cellStyle name="Normal 2 3 27 8" xfId="38728"/>
    <cellStyle name="Normal 2 3 28" xfId="8643"/>
    <cellStyle name="Normal 2 3 28 2" xfId="8644"/>
    <cellStyle name="Normal 2 3 28 2 2" xfId="8645"/>
    <cellStyle name="Normal 2 3 28 2 2 2" xfId="8646"/>
    <cellStyle name="Normal 2 3 28 2 2 2 2" xfId="38729"/>
    <cellStyle name="Normal 2 3 28 2 2 3" xfId="38730"/>
    <cellStyle name="Normal 2 3 28 2 3" xfId="8647"/>
    <cellStyle name="Normal 2 3 28 2 3 2" xfId="38731"/>
    <cellStyle name="Normal 2 3 28 2 4" xfId="38732"/>
    <cellStyle name="Normal 2 3 28 3" xfId="8648"/>
    <cellStyle name="Normal 2 3 28 3 2" xfId="8649"/>
    <cellStyle name="Normal 2 3 28 3 2 2" xfId="8650"/>
    <cellStyle name="Normal 2 3 28 3 2 2 2" xfId="38733"/>
    <cellStyle name="Normal 2 3 28 3 2 3" xfId="38734"/>
    <cellStyle name="Normal 2 3 28 3 3" xfId="8651"/>
    <cellStyle name="Normal 2 3 28 3 3 2" xfId="38735"/>
    <cellStyle name="Normal 2 3 28 3 4" xfId="38736"/>
    <cellStyle name="Normal 2 3 28 4" xfId="8652"/>
    <cellStyle name="Normal 2 3 28 4 2" xfId="8653"/>
    <cellStyle name="Normal 2 3 28 4 2 2" xfId="8654"/>
    <cellStyle name="Normal 2 3 28 4 2 2 2" xfId="38737"/>
    <cellStyle name="Normal 2 3 28 4 2 3" xfId="38738"/>
    <cellStyle name="Normal 2 3 28 4 3" xfId="8655"/>
    <cellStyle name="Normal 2 3 28 4 3 2" xfId="38739"/>
    <cellStyle name="Normal 2 3 28 4 4" xfId="38740"/>
    <cellStyle name="Normal 2 3 28 5" xfId="8656"/>
    <cellStyle name="Normal 2 3 28 5 2" xfId="8657"/>
    <cellStyle name="Normal 2 3 28 5 2 2" xfId="38741"/>
    <cellStyle name="Normal 2 3 28 5 3" xfId="38742"/>
    <cellStyle name="Normal 2 3 28 6" xfId="8658"/>
    <cellStyle name="Normal 2 3 28 6 2" xfId="38743"/>
    <cellStyle name="Normal 2 3 28 7" xfId="8659"/>
    <cellStyle name="Normal 2 3 28 7 2" xfId="38744"/>
    <cellStyle name="Normal 2 3 28 8" xfId="38745"/>
    <cellStyle name="Normal 2 3 29" xfId="8660"/>
    <cellStyle name="Normal 2 3 29 2" xfId="8661"/>
    <cellStyle name="Normal 2 3 29 2 2" xfId="8662"/>
    <cellStyle name="Normal 2 3 29 2 2 2" xfId="8663"/>
    <cellStyle name="Normal 2 3 29 2 2 2 2" xfId="38746"/>
    <cellStyle name="Normal 2 3 29 2 2 3" xfId="38747"/>
    <cellStyle name="Normal 2 3 29 2 3" xfId="8664"/>
    <cellStyle name="Normal 2 3 29 2 3 2" xfId="38748"/>
    <cellStyle name="Normal 2 3 29 2 4" xfId="38749"/>
    <cellStyle name="Normal 2 3 29 3" xfId="8665"/>
    <cellStyle name="Normal 2 3 29 3 2" xfId="8666"/>
    <cellStyle name="Normal 2 3 29 3 2 2" xfId="8667"/>
    <cellStyle name="Normal 2 3 29 3 2 2 2" xfId="38750"/>
    <cellStyle name="Normal 2 3 29 3 2 3" xfId="38751"/>
    <cellStyle name="Normal 2 3 29 3 3" xfId="8668"/>
    <cellStyle name="Normal 2 3 29 3 3 2" xfId="38752"/>
    <cellStyle name="Normal 2 3 29 3 4" xfId="38753"/>
    <cellStyle name="Normal 2 3 29 4" xfId="8669"/>
    <cellStyle name="Normal 2 3 29 4 2" xfId="8670"/>
    <cellStyle name="Normal 2 3 29 4 2 2" xfId="8671"/>
    <cellStyle name="Normal 2 3 29 4 2 2 2" xfId="38754"/>
    <cellStyle name="Normal 2 3 29 4 2 3" xfId="38755"/>
    <cellStyle name="Normal 2 3 29 4 3" xfId="8672"/>
    <cellStyle name="Normal 2 3 29 4 3 2" xfId="38756"/>
    <cellStyle name="Normal 2 3 29 4 4" xfId="38757"/>
    <cellStyle name="Normal 2 3 29 5" xfId="8673"/>
    <cellStyle name="Normal 2 3 29 5 2" xfId="8674"/>
    <cellStyle name="Normal 2 3 29 5 2 2" xfId="38758"/>
    <cellStyle name="Normal 2 3 29 5 3" xfId="38759"/>
    <cellStyle name="Normal 2 3 29 6" xfId="8675"/>
    <cellStyle name="Normal 2 3 29 6 2" xfId="38760"/>
    <cellStyle name="Normal 2 3 29 7" xfId="8676"/>
    <cellStyle name="Normal 2 3 29 7 2" xfId="38761"/>
    <cellStyle name="Normal 2 3 29 8" xfId="38762"/>
    <cellStyle name="Normal 2 3 3" xfId="8677"/>
    <cellStyle name="Normal 2 3 3 2" xfId="8678"/>
    <cellStyle name="Normal 2 3 3 2 2" xfId="8679"/>
    <cellStyle name="Normal 2 3 3 2 2 2" xfId="8680"/>
    <cellStyle name="Normal 2 3 3 2 2 2 2" xfId="38763"/>
    <cellStyle name="Normal 2 3 3 2 2 3" xfId="38764"/>
    <cellStyle name="Normal 2 3 3 2 3" xfId="8681"/>
    <cellStyle name="Normal 2 3 3 2 3 2" xfId="38765"/>
    <cellStyle name="Normal 2 3 3 2 4" xfId="38766"/>
    <cellStyle name="Normal 2 3 3 3" xfId="8682"/>
    <cellStyle name="Normal 2 3 3 3 2" xfId="8683"/>
    <cellStyle name="Normal 2 3 3 3 2 2" xfId="8684"/>
    <cellStyle name="Normal 2 3 3 3 2 2 2" xfId="38767"/>
    <cellStyle name="Normal 2 3 3 3 2 3" xfId="38768"/>
    <cellStyle name="Normal 2 3 3 3 3" xfId="8685"/>
    <cellStyle name="Normal 2 3 3 3 3 2" xfId="38769"/>
    <cellStyle name="Normal 2 3 3 3 4" xfId="38770"/>
    <cellStyle name="Normal 2 3 3 4" xfId="8686"/>
    <cellStyle name="Normal 2 3 3 4 2" xfId="8687"/>
    <cellStyle name="Normal 2 3 3 4 2 2" xfId="8688"/>
    <cellStyle name="Normal 2 3 3 4 2 2 2" xfId="38771"/>
    <cellStyle name="Normal 2 3 3 4 2 3" xfId="38772"/>
    <cellStyle name="Normal 2 3 3 4 3" xfId="8689"/>
    <cellStyle name="Normal 2 3 3 4 3 2" xfId="38773"/>
    <cellStyle name="Normal 2 3 3 4 4" xfId="38774"/>
    <cellStyle name="Normal 2 3 3 5" xfId="8690"/>
    <cellStyle name="Normal 2 3 3 5 2" xfId="8691"/>
    <cellStyle name="Normal 2 3 3 5 2 2" xfId="38775"/>
    <cellStyle name="Normal 2 3 3 5 3" xfId="38776"/>
    <cellStyle name="Normal 2 3 3 6" xfId="8692"/>
    <cellStyle name="Normal 2 3 3 6 2" xfId="38777"/>
    <cellStyle name="Normal 2 3 3 7" xfId="8693"/>
    <cellStyle name="Normal 2 3 3 7 2" xfId="38778"/>
    <cellStyle name="Normal 2 3 3 8" xfId="38779"/>
    <cellStyle name="Normal 2 3 30" xfId="8694"/>
    <cellStyle name="Normal 2 3 30 2" xfId="8695"/>
    <cellStyle name="Normal 2 3 30 2 2" xfId="8696"/>
    <cellStyle name="Normal 2 3 30 2 2 2" xfId="38780"/>
    <cellStyle name="Normal 2 3 30 2 3" xfId="38781"/>
    <cellStyle name="Normal 2 3 30 3" xfId="8697"/>
    <cellStyle name="Normal 2 3 30 3 2" xfId="38782"/>
    <cellStyle name="Normal 2 3 30 4" xfId="38783"/>
    <cellStyle name="Normal 2 3 31" xfId="8698"/>
    <cellStyle name="Normal 2 3 31 2" xfId="8699"/>
    <cellStyle name="Normal 2 3 31 2 2" xfId="8700"/>
    <cellStyle name="Normal 2 3 31 2 2 2" xfId="38784"/>
    <cellStyle name="Normal 2 3 31 2 3" xfId="38785"/>
    <cellStyle name="Normal 2 3 31 3" xfId="8701"/>
    <cellStyle name="Normal 2 3 31 3 2" xfId="38786"/>
    <cellStyle name="Normal 2 3 31 4" xfId="38787"/>
    <cellStyle name="Normal 2 3 32" xfId="8702"/>
    <cellStyle name="Normal 2 3 32 2" xfId="8703"/>
    <cellStyle name="Normal 2 3 32 2 2" xfId="8704"/>
    <cellStyle name="Normal 2 3 32 2 2 2" xfId="38788"/>
    <cellStyle name="Normal 2 3 32 2 3" xfId="38789"/>
    <cellStyle name="Normal 2 3 32 3" xfId="8705"/>
    <cellStyle name="Normal 2 3 32 3 2" xfId="38790"/>
    <cellStyle name="Normal 2 3 32 4" xfId="38791"/>
    <cellStyle name="Normal 2 3 33" xfId="8706"/>
    <cellStyle name="Normal 2 3 33 2" xfId="8707"/>
    <cellStyle name="Normal 2 3 33 2 2" xfId="38792"/>
    <cellStyle name="Normal 2 3 33 3" xfId="38793"/>
    <cellStyle name="Normal 2 3 34" xfId="8708"/>
    <cellStyle name="Normal 2 3 34 2" xfId="38794"/>
    <cellStyle name="Normal 2 3 35" xfId="8709"/>
    <cellStyle name="Normal 2 3 35 2" xfId="38795"/>
    <cellStyle name="Normal 2 3 36" xfId="38796"/>
    <cellStyle name="Normal 2 3 4" xfId="8710"/>
    <cellStyle name="Normal 2 3 4 2" xfId="8711"/>
    <cellStyle name="Normal 2 3 4 2 2" xfId="8712"/>
    <cellStyle name="Normal 2 3 4 2 2 2" xfId="8713"/>
    <cellStyle name="Normal 2 3 4 2 2 2 2" xfId="38797"/>
    <cellStyle name="Normal 2 3 4 2 2 3" xfId="38798"/>
    <cellStyle name="Normal 2 3 4 2 3" xfId="8714"/>
    <cellStyle name="Normal 2 3 4 2 3 2" xfId="38799"/>
    <cellStyle name="Normal 2 3 4 2 4" xfId="38800"/>
    <cellStyle name="Normal 2 3 4 3" xfId="8715"/>
    <cellStyle name="Normal 2 3 4 3 2" xfId="8716"/>
    <cellStyle name="Normal 2 3 4 3 2 2" xfId="8717"/>
    <cellStyle name="Normal 2 3 4 3 2 2 2" xfId="38801"/>
    <cellStyle name="Normal 2 3 4 3 2 3" xfId="38802"/>
    <cellStyle name="Normal 2 3 4 3 3" xfId="8718"/>
    <cellStyle name="Normal 2 3 4 3 3 2" xfId="38803"/>
    <cellStyle name="Normal 2 3 4 3 4" xfId="38804"/>
    <cellStyle name="Normal 2 3 4 4" xfId="8719"/>
    <cellStyle name="Normal 2 3 4 4 2" xfId="8720"/>
    <cellStyle name="Normal 2 3 4 4 2 2" xfId="8721"/>
    <cellStyle name="Normal 2 3 4 4 2 2 2" xfId="38805"/>
    <cellStyle name="Normal 2 3 4 4 2 3" xfId="38806"/>
    <cellStyle name="Normal 2 3 4 4 3" xfId="8722"/>
    <cellStyle name="Normal 2 3 4 4 3 2" xfId="38807"/>
    <cellStyle name="Normal 2 3 4 4 4" xfId="38808"/>
    <cellStyle name="Normal 2 3 4 5" xfId="8723"/>
    <cellStyle name="Normal 2 3 4 5 2" xfId="8724"/>
    <cellStyle name="Normal 2 3 4 5 2 2" xfId="38809"/>
    <cellStyle name="Normal 2 3 4 5 3" xfId="38810"/>
    <cellStyle name="Normal 2 3 4 6" xfId="8725"/>
    <cellStyle name="Normal 2 3 4 6 2" xfId="38811"/>
    <cellStyle name="Normal 2 3 4 7" xfId="8726"/>
    <cellStyle name="Normal 2 3 4 7 2" xfId="38812"/>
    <cellStyle name="Normal 2 3 4 8" xfId="38813"/>
    <cellStyle name="Normal 2 3 5" xfId="8727"/>
    <cellStyle name="Normal 2 3 5 2" xfId="8728"/>
    <cellStyle name="Normal 2 3 5 2 2" xfId="8729"/>
    <cellStyle name="Normal 2 3 5 2 2 2" xfId="8730"/>
    <cellStyle name="Normal 2 3 5 2 2 2 2" xfId="38814"/>
    <cellStyle name="Normal 2 3 5 2 2 3" xfId="38815"/>
    <cellStyle name="Normal 2 3 5 2 3" xfId="8731"/>
    <cellStyle name="Normal 2 3 5 2 3 2" xfId="38816"/>
    <cellStyle name="Normal 2 3 5 2 4" xfId="38817"/>
    <cellStyle name="Normal 2 3 5 3" xfId="8732"/>
    <cellStyle name="Normal 2 3 5 3 2" xfId="8733"/>
    <cellStyle name="Normal 2 3 5 3 2 2" xfId="8734"/>
    <cellStyle name="Normal 2 3 5 3 2 2 2" xfId="38818"/>
    <cellStyle name="Normal 2 3 5 3 2 3" xfId="38819"/>
    <cellStyle name="Normal 2 3 5 3 3" xfId="8735"/>
    <cellStyle name="Normal 2 3 5 3 3 2" xfId="38820"/>
    <cellStyle name="Normal 2 3 5 3 4" xfId="38821"/>
    <cellStyle name="Normal 2 3 5 4" xfId="8736"/>
    <cellStyle name="Normal 2 3 5 4 2" xfId="8737"/>
    <cellStyle name="Normal 2 3 5 4 2 2" xfId="8738"/>
    <cellStyle name="Normal 2 3 5 4 2 2 2" xfId="38822"/>
    <cellStyle name="Normal 2 3 5 4 2 3" xfId="38823"/>
    <cellStyle name="Normal 2 3 5 4 3" xfId="8739"/>
    <cellStyle name="Normal 2 3 5 4 3 2" xfId="38824"/>
    <cellStyle name="Normal 2 3 5 4 4" xfId="38825"/>
    <cellStyle name="Normal 2 3 5 5" xfId="8740"/>
    <cellStyle name="Normal 2 3 5 5 2" xfId="8741"/>
    <cellStyle name="Normal 2 3 5 5 2 2" xfId="38826"/>
    <cellStyle name="Normal 2 3 5 5 3" xfId="38827"/>
    <cellStyle name="Normal 2 3 5 6" xfId="8742"/>
    <cellStyle name="Normal 2 3 5 6 2" xfId="38828"/>
    <cellStyle name="Normal 2 3 5 7" xfId="8743"/>
    <cellStyle name="Normal 2 3 5 7 2" xfId="38829"/>
    <cellStyle name="Normal 2 3 5 8" xfId="38830"/>
    <cellStyle name="Normal 2 3 6" xfId="8744"/>
    <cellStyle name="Normal 2 3 6 2" xfId="8745"/>
    <cellStyle name="Normal 2 3 6 2 2" xfId="8746"/>
    <cellStyle name="Normal 2 3 6 2 2 2" xfId="8747"/>
    <cellStyle name="Normal 2 3 6 2 2 2 2" xfId="38831"/>
    <cellStyle name="Normal 2 3 6 2 2 3" xfId="38832"/>
    <cellStyle name="Normal 2 3 6 2 3" xfId="8748"/>
    <cellStyle name="Normal 2 3 6 2 3 2" xfId="38833"/>
    <cellStyle name="Normal 2 3 6 2 4" xfId="38834"/>
    <cellStyle name="Normal 2 3 6 3" xfId="8749"/>
    <cellStyle name="Normal 2 3 6 3 2" xfId="8750"/>
    <cellStyle name="Normal 2 3 6 3 2 2" xfId="8751"/>
    <cellStyle name="Normal 2 3 6 3 2 2 2" xfId="38835"/>
    <cellStyle name="Normal 2 3 6 3 2 3" xfId="38836"/>
    <cellStyle name="Normal 2 3 6 3 3" xfId="8752"/>
    <cellStyle name="Normal 2 3 6 3 3 2" xfId="38837"/>
    <cellStyle name="Normal 2 3 6 3 4" xfId="38838"/>
    <cellStyle name="Normal 2 3 6 4" xfId="8753"/>
    <cellStyle name="Normal 2 3 6 4 2" xfId="8754"/>
    <cellStyle name="Normal 2 3 6 4 2 2" xfId="8755"/>
    <cellStyle name="Normal 2 3 6 4 2 2 2" xfId="38839"/>
    <cellStyle name="Normal 2 3 6 4 2 3" xfId="38840"/>
    <cellStyle name="Normal 2 3 6 4 3" xfId="8756"/>
    <cellStyle name="Normal 2 3 6 4 3 2" xfId="38841"/>
    <cellStyle name="Normal 2 3 6 4 4" xfId="38842"/>
    <cellStyle name="Normal 2 3 6 5" xfId="8757"/>
    <cellStyle name="Normal 2 3 6 5 2" xfId="8758"/>
    <cellStyle name="Normal 2 3 6 5 2 2" xfId="38843"/>
    <cellStyle name="Normal 2 3 6 5 3" xfId="38844"/>
    <cellStyle name="Normal 2 3 6 6" xfId="8759"/>
    <cellStyle name="Normal 2 3 6 6 2" xfId="38845"/>
    <cellStyle name="Normal 2 3 6 7" xfId="8760"/>
    <cellStyle name="Normal 2 3 6 7 2" xfId="38846"/>
    <cellStyle name="Normal 2 3 6 8" xfId="38847"/>
    <cellStyle name="Normal 2 3 7" xfId="8761"/>
    <cellStyle name="Normal 2 3 7 2" xfId="8762"/>
    <cellStyle name="Normal 2 3 7 2 2" xfId="8763"/>
    <cellStyle name="Normal 2 3 7 2 2 2" xfId="8764"/>
    <cellStyle name="Normal 2 3 7 2 2 2 2" xfId="38848"/>
    <cellStyle name="Normal 2 3 7 2 2 3" xfId="38849"/>
    <cellStyle name="Normal 2 3 7 2 3" xfId="8765"/>
    <cellStyle name="Normal 2 3 7 2 3 2" xfId="38850"/>
    <cellStyle name="Normal 2 3 7 2 4" xfId="38851"/>
    <cellStyle name="Normal 2 3 7 3" xfId="8766"/>
    <cellStyle name="Normal 2 3 7 3 2" xfId="8767"/>
    <cellStyle name="Normal 2 3 7 3 2 2" xfId="8768"/>
    <cellStyle name="Normal 2 3 7 3 2 2 2" xfId="38852"/>
    <cellStyle name="Normal 2 3 7 3 2 3" xfId="38853"/>
    <cellStyle name="Normal 2 3 7 3 3" xfId="8769"/>
    <cellStyle name="Normal 2 3 7 3 3 2" xfId="38854"/>
    <cellStyle name="Normal 2 3 7 3 4" xfId="38855"/>
    <cellStyle name="Normal 2 3 7 4" xfId="8770"/>
    <cellStyle name="Normal 2 3 7 4 2" xfId="8771"/>
    <cellStyle name="Normal 2 3 7 4 2 2" xfId="8772"/>
    <cellStyle name="Normal 2 3 7 4 2 2 2" xfId="38856"/>
    <cellStyle name="Normal 2 3 7 4 2 3" xfId="38857"/>
    <cellStyle name="Normal 2 3 7 4 3" xfId="8773"/>
    <cellStyle name="Normal 2 3 7 4 3 2" xfId="38858"/>
    <cellStyle name="Normal 2 3 7 4 4" xfId="38859"/>
    <cellStyle name="Normal 2 3 7 5" xfId="8774"/>
    <cellStyle name="Normal 2 3 7 5 2" xfId="8775"/>
    <cellStyle name="Normal 2 3 7 5 2 2" xfId="38860"/>
    <cellStyle name="Normal 2 3 7 5 3" xfId="38861"/>
    <cellStyle name="Normal 2 3 7 6" xfId="8776"/>
    <cellStyle name="Normal 2 3 7 6 2" xfId="38862"/>
    <cellStyle name="Normal 2 3 7 7" xfId="8777"/>
    <cellStyle name="Normal 2 3 7 7 2" xfId="38863"/>
    <cellStyle name="Normal 2 3 7 8" xfId="38864"/>
    <cellStyle name="Normal 2 3 8" xfId="8778"/>
    <cellStyle name="Normal 2 3 8 2" xfId="8779"/>
    <cellStyle name="Normal 2 3 8 2 2" xfId="8780"/>
    <cellStyle name="Normal 2 3 8 2 2 2" xfId="8781"/>
    <cellStyle name="Normal 2 3 8 2 2 2 2" xfId="38865"/>
    <cellStyle name="Normal 2 3 8 2 2 3" xfId="38866"/>
    <cellStyle name="Normal 2 3 8 2 3" xfId="8782"/>
    <cellStyle name="Normal 2 3 8 2 3 2" xfId="38867"/>
    <cellStyle name="Normal 2 3 8 2 4" xfId="38868"/>
    <cellStyle name="Normal 2 3 8 3" xfId="8783"/>
    <cellStyle name="Normal 2 3 8 3 2" xfId="8784"/>
    <cellStyle name="Normal 2 3 8 3 2 2" xfId="8785"/>
    <cellStyle name="Normal 2 3 8 3 2 2 2" xfId="38869"/>
    <cellStyle name="Normal 2 3 8 3 2 3" xfId="38870"/>
    <cellStyle name="Normal 2 3 8 3 3" xfId="8786"/>
    <cellStyle name="Normal 2 3 8 3 3 2" xfId="38871"/>
    <cellStyle name="Normal 2 3 8 3 4" xfId="38872"/>
    <cellStyle name="Normal 2 3 8 4" xfId="8787"/>
    <cellStyle name="Normal 2 3 8 4 2" xfId="8788"/>
    <cellStyle name="Normal 2 3 8 4 2 2" xfId="8789"/>
    <cellStyle name="Normal 2 3 8 4 2 2 2" xfId="38873"/>
    <cellStyle name="Normal 2 3 8 4 2 3" xfId="38874"/>
    <cellStyle name="Normal 2 3 8 4 3" xfId="8790"/>
    <cellStyle name="Normal 2 3 8 4 3 2" xfId="38875"/>
    <cellStyle name="Normal 2 3 8 4 4" xfId="38876"/>
    <cellStyle name="Normal 2 3 8 5" xfId="8791"/>
    <cellStyle name="Normal 2 3 8 5 2" xfId="8792"/>
    <cellStyle name="Normal 2 3 8 5 2 2" xfId="38877"/>
    <cellStyle name="Normal 2 3 8 5 3" xfId="38878"/>
    <cellStyle name="Normal 2 3 8 6" xfId="8793"/>
    <cellStyle name="Normal 2 3 8 6 2" xfId="38879"/>
    <cellStyle name="Normal 2 3 8 7" xfId="8794"/>
    <cellStyle name="Normal 2 3 8 7 2" xfId="38880"/>
    <cellStyle name="Normal 2 3 8 8" xfId="38881"/>
    <cellStyle name="Normal 2 3 9" xfId="8795"/>
    <cellStyle name="Normal 2 3 9 2" xfId="8796"/>
    <cellStyle name="Normal 2 3 9 2 2" xfId="8797"/>
    <cellStyle name="Normal 2 3 9 2 2 2" xfId="8798"/>
    <cellStyle name="Normal 2 3 9 2 2 2 2" xfId="38882"/>
    <cellStyle name="Normal 2 3 9 2 2 3" xfId="38883"/>
    <cellStyle name="Normal 2 3 9 2 3" xfId="8799"/>
    <cellStyle name="Normal 2 3 9 2 3 2" xfId="38884"/>
    <cellStyle name="Normal 2 3 9 2 4" xfId="38885"/>
    <cellStyle name="Normal 2 3 9 3" xfId="8800"/>
    <cellStyle name="Normal 2 3 9 3 2" xfId="8801"/>
    <cellStyle name="Normal 2 3 9 3 2 2" xfId="8802"/>
    <cellStyle name="Normal 2 3 9 3 2 2 2" xfId="38886"/>
    <cellStyle name="Normal 2 3 9 3 2 3" xfId="38887"/>
    <cellStyle name="Normal 2 3 9 3 3" xfId="8803"/>
    <cellStyle name="Normal 2 3 9 3 3 2" xfId="38888"/>
    <cellStyle name="Normal 2 3 9 3 4" xfId="38889"/>
    <cellStyle name="Normal 2 3 9 4" xfId="8804"/>
    <cellStyle name="Normal 2 3 9 4 2" xfId="8805"/>
    <cellStyle name="Normal 2 3 9 4 2 2" xfId="8806"/>
    <cellStyle name="Normal 2 3 9 4 2 2 2" xfId="38890"/>
    <cellStyle name="Normal 2 3 9 4 2 3" xfId="38891"/>
    <cellStyle name="Normal 2 3 9 4 3" xfId="8807"/>
    <cellStyle name="Normal 2 3 9 4 3 2" xfId="38892"/>
    <cellStyle name="Normal 2 3 9 4 4" xfId="38893"/>
    <cellStyle name="Normal 2 3 9 5" xfId="8808"/>
    <cellStyle name="Normal 2 3 9 5 2" xfId="8809"/>
    <cellStyle name="Normal 2 3 9 5 2 2" xfId="38894"/>
    <cellStyle name="Normal 2 3 9 5 3" xfId="38895"/>
    <cellStyle name="Normal 2 3 9 6" xfId="8810"/>
    <cellStyle name="Normal 2 3 9 6 2" xfId="38896"/>
    <cellStyle name="Normal 2 3 9 7" xfId="8811"/>
    <cellStyle name="Normal 2 3 9 7 2" xfId="38897"/>
    <cellStyle name="Normal 2 3 9 8" xfId="38898"/>
    <cellStyle name="Normal 2 30" xfId="8812"/>
    <cellStyle name="Normal 2 30 2" xfId="8813"/>
    <cellStyle name="Normal 2 30 2 2" xfId="8814"/>
    <cellStyle name="Normal 2 30 2 2 2" xfId="8815"/>
    <cellStyle name="Normal 2 30 2 2 2 2" xfId="38899"/>
    <cellStyle name="Normal 2 30 2 2 3" xfId="38900"/>
    <cellStyle name="Normal 2 30 2 3" xfId="8816"/>
    <cellStyle name="Normal 2 30 2 3 2" xfId="38901"/>
    <cellStyle name="Normal 2 30 2 4" xfId="38902"/>
    <cellStyle name="Normal 2 30 3" xfId="8817"/>
    <cellStyle name="Normal 2 30 3 2" xfId="8818"/>
    <cellStyle name="Normal 2 30 3 2 2" xfId="8819"/>
    <cellStyle name="Normal 2 30 3 2 2 2" xfId="38903"/>
    <cellStyle name="Normal 2 30 3 2 3" xfId="38904"/>
    <cellStyle name="Normal 2 30 3 3" xfId="8820"/>
    <cellStyle name="Normal 2 30 3 3 2" xfId="38905"/>
    <cellStyle name="Normal 2 30 3 4" xfId="38906"/>
    <cellStyle name="Normal 2 30 4" xfId="8821"/>
    <cellStyle name="Normal 2 30 4 2" xfId="8822"/>
    <cellStyle name="Normal 2 30 4 2 2" xfId="8823"/>
    <cellStyle name="Normal 2 30 4 2 2 2" xfId="38907"/>
    <cellStyle name="Normal 2 30 4 2 3" xfId="38908"/>
    <cellStyle name="Normal 2 30 4 3" xfId="8824"/>
    <cellStyle name="Normal 2 30 4 3 2" xfId="38909"/>
    <cellStyle name="Normal 2 30 4 4" xfId="38910"/>
    <cellStyle name="Normal 2 30 5" xfId="8825"/>
    <cellStyle name="Normal 2 30 5 2" xfId="8826"/>
    <cellStyle name="Normal 2 30 5 2 2" xfId="38911"/>
    <cellStyle name="Normal 2 30 5 3" xfId="38912"/>
    <cellStyle name="Normal 2 30 6" xfId="8827"/>
    <cellStyle name="Normal 2 30 6 2" xfId="38913"/>
    <cellStyle name="Normal 2 30 7" xfId="8828"/>
    <cellStyle name="Normal 2 30 7 2" xfId="38914"/>
    <cellStyle name="Normal 2 30 8" xfId="38915"/>
    <cellStyle name="Normal 2 31" xfId="8829"/>
    <cellStyle name="Normal 2 31 2" xfId="8830"/>
    <cellStyle name="Normal 2 31 2 2" xfId="8831"/>
    <cellStyle name="Normal 2 31 2 2 2" xfId="8832"/>
    <cellStyle name="Normal 2 31 2 2 2 2" xfId="38916"/>
    <cellStyle name="Normal 2 31 2 2 3" xfId="38917"/>
    <cellStyle name="Normal 2 31 2 3" xfId="8833"/>
    <cellStyle name="Normal 2 31 2 3 2" xfId="38918"/>
    <cellStyle name="Normal 2 31 2 4" xfId="38919"/>
    <cellStyle name="Normal 2 31 3" xfId="8834"/>
    <cellStyle name="Normal 2 31 3 2" xfId="8835"/>
    <cellStyle name="Normal 2 31 3 2 2" xfId="8836"/>
    <cellStyle name="Normal 2 31 3 2 2 2" xfId="38920"/>
    <cellStyle name="Normal 2 31 3 2 3" xfId="38921"/>
    <cellStyle name="Normal 2 31 3 3" xfId="8837"/>
    <cellStyle name="Normal 2 31 3 3 2" xfId="38922"/>
    <cellStyle name="Normal 2 31 3 4" xfId="38923"/>
    <cellStyle name="Normal 2 31 4" xfId="8838"/>
    <cellStyle name="Normal 2 31 4 2" xfId="8839"/>
    <cellStyle name="Normal 2 31 4 2 2" xfId="8840"/>
    <cellStyle name="Normal 2 31 4 2 2 2" xfId="38924"/>
    <cellStyle name="Normal 2 31 4 2 3" xfId="38925"/>
    <cellStyle name="Normal 2 31 4 3" xfId="8841"/>
    <cellStyle name="Normal 2 31 4 3 2" xfId="38926"/>
    <cellStyle name="Normal 2 31 4 4" xfId="38927"/>
    <cellStyle name="Normal 2 31 5" xfId="8842"/>
    <cellStyle name="Normal 2 31 5 2" xfId="8843"/>
    <cellStyle name="Normal 2 31 5 2 2" xfId="38928"/>
    <cellStyle name="Normal 2 31 5 3" xfId="38929"/>
    <cellStyle name="Normal 2 31 6" xfId="8844"/>
    <cellStyle name="Normal 2 31 6 2" xfId="38930"/>
    <cellStyle name="Normal 2 31 7" xfId="8845"/>
    <cellStyle name="Normal 2 31 7 2" xfId="38931"/>
    <cellStyle name="Normal 2 31 8" xfId="38932"/>
    <cellStyle name="Normal 2 32" xfId="8846"/>
    <cellStyle name="Normal 2 32 2" xfId="8847"/>
    <cellStyle name="Normal 2 32 2 2" xfId="8848"/>
    <cellStyle name="Normal 2 32 2 2 2" xfId="8849"/>
    <cellStyle name="Normal 2 32 2 2 2 2" xfId="38933"/>
    <cellStyle name="Normal 2 32 2 2 3" xfId="38934"/>
    <cellStyle name="Normal 2 32 2 3" xfId="8850"/>
    <cellStyle name="Normal 2 32 2 3 2" xfId="38935"/>
    <cellStyle name="Normal 2 32 2 4" xfId="38936"/>
    <cellStyle name="Normal 2 32 3" xfId="8851"/>
    <cellStyle name="Normal 2 32 3 2" xfId="8852"/>
    <cellStyle name="Normal 2 32 3 2 2" xfId="8853"/>
    <cellStyle name="Normal 2 32 3 2 2 2" xfId="38937"/>
    <cellStyle name="Normal 2 32 3 2 3" xfId="38938"/>
    <cellStyle name="Normal 2 32 3 3" xfId="8854"/>
    <cellStyle name="Normal 2 32 3 3 2" xfId="38939"/>
    <cellStyle name="Normal 2 32 3 4" xfId="38940"/>
    <cellStyle name="Normal 2 32 4" xfId="8855"/>
    <cellStyle name="Normal 2 32 4 2" xfId="8856"/>
    <cellStyle name="Normal 2 32 4 2 2" xfId="8857"/>
    <cellStyle name="Normal 2 32 4 2 2 2" xfId="38941"/>
    <cellStyle name="Normal 2 32 4 2 3" xfId="38942"/>
    <cellStyle name="Normal 2 32 4 3" xfId="8858"/>
    <cellStyle name="Normal 2 32 4 3 2" xfId="38943"/>
    <cellStyle name="Normal 2 32 4 4" xfId="38944"/>
    <cellStyle name="Normal 2 32 5" xfId="8859"/>
    <cellStyle name="Normal 2 32 5 2" xfId="8860"/>
    <cellStyle name="Normal 2 32 5 2 2" xfId="38945"/>
    <cellStyle name="Normal 2 32 5 3" xfId="38946"/>
    <cellStyle name="Normal 2 32 6" xfId="8861"/>
    <cellStyle name="Normal 2 32 6 2" xfId="38947"/>
    <cellStyle name="Normal 2 32 7" xfId="8862"/>
    <cellStyle name="Normal 2 32 7 2" xfId="38948"/>
    <cellStyle name="Normal 2 32 8" xfId="38949"/>
    <cellStyle name="Normal 2 33" xfId="8863"/>
    <cellStyle name="Normal 2 33 2" xfId="8864"/>
    <cellStyle name="Normal 2 33 2 2" xfId="8865"/>
    <cellStyle name="Normal 2 33 2 2 2" xfId="8866"/>
    <cellStyle name="Normal 2 33 2 2 2 2" xfId="38950"/>
    <cellStyle name="Normal 2 33 2 2 3" xfId="38951"/>
    <cellStyle name="Normal 2 33 2 3" xfId="8867"/>
    <cellStyle name="Normal 2 33 2 3 2" xfId="38952"/>
    <cellStyle name="Normal 2 33 2 4" xfId="38953"/>
    <cellStyle name="Normal 2 33 3" xfId="8868"/>
    <cellStyle name="Normal 2 33 3 2" xfId="8869"/>
    <cellStyle name="Normal 2 33 3 2 2" xfId="8870"/>
    <cellStyle name="Normal 2 33 3 2 2 2" xfId="38954"/>
    <cellStyle name="Normal 2 33 3 2 3" xfId="38955"/>
    <cellStyle name="Normal 2 33 3 3" xfId="8871"/>
    <cellStyle name="Normal 2 33 3 3 2" xfId="38956"/>
    <cellStyle name="Normal 2 33 3 4" xfId="38957"/>
    <cellStyle name="Normal 2 33 4" xfId="8872"/>
    <cellStyle name="Normal 2 33 4 2" xfId="8873"/>
    <cellStyle name="Normal 2 33 4 2 2" xfId="8874"/>
    <cellStyle name="Normal 2 33 4 2 2 2" xfId="38958"/>
    <cellStyle name="Normal 2 33 4 2 3" xfId="38959"/>
    <cellStyle name="Normal 2 33 4 3" xfId="8875"/>
    <cellStyle name="Normal 2 33 4 3 2" xfId="38960"/>
    <cellStyle name="Normal 2 33 4 4" xfId="38961"/>
    <cellStyle name="Normal 2 33 5" xfId="8876"/>
    <cellStyle name="Normal 2 33 5 2" xfId="8877"/>
    <cellStyle name="Normal 2 33 5 2 2" xfId="38962"/>
    <cellStyle name="Normal 2 33 5 3" xfId="38963"/>
    <cellStyle name="Normal 2 33 6" xfId="8878"/>
    <cellStyle name="Normal 2 33 6 2" xfId="38964"/>
    <cellStyle name="Normal 2 33 7" xfId="8879"/>
    <cellStyle name="Normal 2 33 7 2" xfId="38965"/>
    <cellStyle name="Normal 2 33 8" xfId="38966"/>
    <cellStyle name="Normal 2 34" xfId="8880"/>
    <cellStyle name="Normal 2 34 2" xfId="8881"/>
    <cellStyle name="Normal 2 34 2 2" xfId="8882"/>
    <cellStyle name="Normal 2 34 2 2 2" xfId="8883"/>
    <cellStyle name="Normal 2 34 2 2 2 2" xfId="38967"/>
    <cellStyle name="Normal 2 34 2 2 3" xfId="38968"/>
    <cellStyle name="Normal 2 34 2 3" xfId="8884"/>
    <cellStyle name="Normal 2 34 2 3 2" xfId="38969"/>
    <cellStyle name="Normal 2 34 2 4" xfId="38970"/>
    <cellStyle name="Normal 2 34 3" xfId="8885"/>
    <cellStyle name="Normal 2 34 3 2" xfId="8886"/>
    <cellStyle name="Normal 2 34 3 2 2" xfId="8887"/>
    <cellStyle name="Normal 2 34 3 2 2 2" xfId="38971"/>
    <cellStyle name="Normal 2 34 3 2 3" xfId="38972"/>
    <cellStyle name="Normal 2 34 3 3" xfId="8888"/>
    <cellStyle name="Normal 2 34 3 3 2" xfId="38973"/>
    <cellStyle name="Normal 2 34 3 4" xfId="38974"/>
    <cellStyle name="Normal 2 34 4" xfId="8889"/>
    <cellStyle name="Normal 2 34 4 2" xfId="8890"/>
    <cellStyle name="Normal 2 34 4 2 2" xfId="8891"/>
    <cellStyle name="Normal 2 34 4 2 2 2" xfId="38975"/>
    <cellStyle name="Normal 2 34 4 2 3" xfId="38976"/>
    <cellStyle name="Normal 2 34 4 3" xfId="8892"/>
    <cellStyle name="Normal 2 34 4 3 2" xfId="38977"/>
    <cellStyle name="Normal 2 34 4 4" xfId="38978"/>
    <cellStyle name="Normal 2 34 5" xfId="8893"/>
    <cellStyle name="Normal 2 34 5 2" xfId="8894"/>
    <cellStyle name="Normal 2 34 5 2 2" xfId="38979"/>
    <cellStyle name="Normal 2 34 5 3" xfId="38980"/>
    <cellStyle name="Normal 2 34 6" xfId="8895"/>
    <cellStyle name="Normal 2 34 6 2" xfId="38981"/>
    <cellStyle name="Normal 2 34 7" xfId="8896"/>
    <cellStyle name="Normal 2 34 7 2" xfId="38982"/>
    <cellStyle name="Normal 2 34 8" xfId="38983"/>
    <cellStyle name="Normal 2 35" xfId="8897"/>
    <cellStyle name="Normal 2 35 2" xfId="8898"/>
    <cellStyle name="Normal 2 35 2 2" xfId="8899"/>
    <cellStyle name="Normal 2 35 2 2 2" xfId="8900"/>
    <cellStyle name="Normal 2 35 2 2 2 2" xfId="38984"/>
    <cellStyle name="Normal 2 35 2 2 3" xfId="38985"/>
    <cellStyle name="Normal 2 35 2 3" xfId="8901"/>
    <cellStyle name="Normal 2 35 2 3 2" xfId="38986"/>
    <cellStyle name="Normal 2 35 2 4" xfId="38987"/>
    <cellStyle name="Normal 2 35 3" xfId="8902"/>
    <cellStyle name="Normal 2 35 3 2" xfId="8903"/>
    <cellStyle name="Normal 2 35 3 2 2" xfId="8904"/>
    <cellStyle name="Normal 2 35 3 2 2 2" xfId="38988"/>
    <cellStyle name="Normal 2 35 3 2 3" xfId="38989"/>
    <cellStyle name="Normal 2 35 3 3" xfId="8905"/>
    <cellStyle name="Normal 2 35 3 3 2" xfId="38990"/>
    <cellStyle name="Normal 2 35 3 4" xfId="38991"/>
    <cellStyle name="Normal 2 35 4" xfId="8906"/>
    <cellStyle name="Normal 2 35 4 2" xfId="8907"/>
    <cellStyle name="Normal 2 35 4 2 2" xfId="8908"/>
    <cellStyle name="Normal 2 35 4 2 2 2" xfId="38992"/>
    <cellStyle name="Normal 2 35 4 2 3" xfId="38993"/>
    <cellStyle name="Normal 2 35 4 3" xfId="8909"/>
    <cellStyle name="Normal 2 35 4 3 2" xfId="38994"/>
    <cellStyle name="Normal 2 35 4 4" xfId="38995"/>
    <cellStyle name="Normal 2 35 5" xfId="8910"/>
    <cellStyle name="Normal 2 35 5 2" xfId="8911"/>
    <cellStyle name="Normal 2 35 5 2 2" xfId="38996"/>
    <cellStyle name="Normal 2 35 5 3" xfId="38997"/>
    <cellStyle name="Normal 2 35 6" xfId="8912"/>
    <cellStyle name="Normal 2 35 6 2" xfId="38998"/>
    <cellStyle name="Normal 2 35 7" xfId="8913"/>
    <cellStyle name="Normal 2 35 7 2" xfId="38999"/>
    <cellStyle name="Normal 2 35 8" xfId="39000"/>
    <cellStyle name="Normal 2 36" xfId="8914"/>
    <cellStyle name="Normal 2 36 2" xfId="8915"/>
    <cellStyle name="Normal 2 36 2 2" xfId="8916"/>
    <cellStyle name="Normal 2 36 2 2 2" xfId="8917"/>
    <cellStyle name="Normal 2 36 2 2 2 2" xfId="39001"/>
    <cellStyle name="Normal 2 36 2 2 3" xfId="39002"/>
    <cellStyle name="Normal 2 36 2 3" xfId="8918"/>
    <cellStyle name="Normal 2 36 2 3 2" xfId="39003"/>
    <cellStyle name="Normal 2 36 2 4" xfId="39004"/>
    <cellStyle name="Normal 2 36 3" xfId="8919"/>
    <cellStyle name="Normal 2 36 3 2" xfId="8920"/>
    <cellStyle name="Normal 2 36 3 2 2" xfId="8921"/>
    <cellStyle name="Normal 2 36 3 2 2 2" xfId="39005"/>
    <cellStyle name="Normal 2 36 3 2 3" xfId="39006"/>
    <cellStyle name="Normal 2 36 3 3" xfId="8922"/>
    <cellStyle name="Normal 2 36 3 3 2" xfId="39007"/>
    <cellStyle name="Normal 2 36 3 4" xfId="39008"/>
    <cellStyle name="Normal 2 36 4" xfId="8923"/>
    <cellStyle name="Normal 2 36 4 2" xfId="8924"/>
    <cellStyle name="Normal 2 36 4 2 2" xfId="8925"/>
    <cellStyle name="Normal 2 36 4 2 2 2" xfId="39009"/>
    <cellStyle name="Normal 2 36 4 2 3" xfId="39010"/>
    <cellStyle name="Normal 2 36 4 3" xfId="8926"/>
    <cellStyle name="Normal 2 36 4 3 2" xfId="39011"/>
    <cellStyle name="Normal 2 36 4 4" xfId="39012"/>
    <cellStyle name="Normal 2 36 5" xfId="8927"/>
    <cellStyle name="Normal 2 36 5 2" xfId="8928"/>
    <cellStyle name="Normal 2 36 5 2 2" xfId="39013"/>
    <cellStyle name="Normal 2 36 5 3" xfId="39014"/>
    <cellStyle name="Normal 2 36 6" xfId="8929"/>
    <cellStyle name="Normal 2 36 6 2" xfId="39015"/>
    <cellStyle name="Normal 2 36 7" xfId="8930"/>
    <cellStyle name="Normal 2 36 7 2" xfId="39016"/>
    <cellStyle name="Normal 2 36 8" xfId="39017"/>
    <cellStyle name="Normal 2 37" xfId="8931"/>
    <cellStyle name="Normal 2 37 2" xfId="8932"/>
    <cellStyle name="Normal 2 37 2 2" xfId="8933"/>
    <cellStyle name="Normal 2 37 2 2 2" xfId="39018"/>
    <cellStyle name="Normal 2 37 2 3" xfId="39019"/>
    <cellStyle name="Normal 2 37 3" xfId="8934"/>
    <cellStyle name="Normal 2 37 3 2" xfId="39020"/>
    <cellStyle name="Normal 2 37 4" xfId="39021"/>
    <cellStyle name="Normal 2 38" xfId="8935"/>
    <cellStyle name="Normal 2 38 2" xfId="8936"/>
    <cellStyle name="Normal 2 38 2 2" xfId="8937"/>
    <cellStyle name="Normal 2 38 2 2 2" xfId="39022"/>
    <cellStyle name="Normal 2 38 2 3" xfId="39023"/>
    <cellStyle name="Normal 2 38 3" xfId="8938"/>
    <cellStyle name="Normal 2 38 3 2" xfId="39024"/>
    <cellStyle name="Normal 2 38 4" xfId="39025"/>
    <cellStyle name="Normal 2 39" xfId="8939"/>
    <cellStyle name="Normal 2 39 2" xfId="8940"/>
    <cellStyle name="Normal 2 39 2 2" xfId="8941"/>
    <cellStyle name="Normal 2 39 2 2 2" xfId="39026"/>
    <cellStyle name="Normal 2 39 2 3" xfId="39027"/>
    <cellStyle name="Normal 2 39 3" xfId="8942"/>
    <cellStyle name="Normal 2 39 3 2" xfId="39028"/>
    <cellStyle name="Normal 2 39 4" xfId="39029"/>
    <cellStyle name="Normal 2 4" xfId="8943"/>
    <cellStyle name="Normal 2 4 10" xfId="8944"/>
    <cellStyle name="Normal 2 4 10 2" xfId="8945"/>
    <cellStyle name="Normal 2 4 10 2 2" xfId="8946"/>
    <cellStyle name="Normal 2 4 10 2 2 2" xfId="8947"/>
    <cellStyle name="Normal 2 4 10 2 2 2 2" xfId="39030"/>
    <cellStyle name="Normal 2 4 10 2 2 3" xfId="39031"/>
    <cellStyle name="Normal 2 4 10 2 3" xfId="8948"/>
    <cellStyle name="Normal 2 4 10 2 3 2" xfId="39032"/>
    <cellStyle name="Normal 2 4 10 2 4" xfId="39033"/>
    <cellStyle name="Normal 2 4 10 3" xfId="8949"/>
    <cellStyle name="Normal 2 4 10 3 2" xfId="8950"/>
    <cellStyle name="Normal 2 4 10 3 2 2" xfId="8951"/>
    <cellStyle name="Normal 2 4 10 3 2 2 2" xfId="39034"/>
    <cellStyle name="Normal 2 4 10 3 2 3" xfId="39035"/>
    <cellStyle name="Normal 2 4 10 3 3" xfId="8952"/>
    <cellStyle name="Normal 2 4 10 3 3 2" xfId="39036"/>
    <cellStyle name="Normal 2 4 10 3 4" xfId="39037"/>
    <cellStyle name="Normal 2 4 10 4" xfId="8953"/>
    <cellStyle name="Normal 2 4 10 4 2" xfId="8954"/>
    <cellStyle name="Normal 2 4 10 4 2 2" xfId="8955"/>
    <cellStyle name="Normal 2 4 10 4 2 2 2" xfId="39038"/>
    <cellStyle name="Normal 2 4 10 4 2 3" xfId="39039"/>
    <cellStyle name="Normal 2 4 10 4 3" xfId="8956"/>
    <cellStyle name="Normal 2 4 10 4 3 2" xfId="39040"/>
    <cellStyle name="Normal 2 4 10 4 4" xfId="39041"/>
    <cellStyle name="Normal 2 4 10 5" xfId="8957"/>
    <cellStyle name="Normal 2 4 10 5 2" xfId="8958"/>
    <cellStyle name="Normal 2 4 10 5 2 2" xfId="39042"/>
    <cellStyle name="Normal 2 4 10 5 3" xfId="39043"/>
    <cellStyle name="Normal 2 4 10 6" xfId="8959"/>
    <cellStyle name="Normal 2 4 10 6 2" xfId="39044"/>
    <cellStyle name="Normal 2 4 10 7" xfId="8960"/>
    <cellStyle name="Normal 2 4 10 7 2" xfId="39045"/>
    <cellStyle name="Normal 2 4 10 8" xfId="39046"/>
    <cellStyle name="Normal 2 4 11" xfId="8961"/>
    <cellStyle name="Normal 2 4 11 2" xfId="8962"/>
    <cellStyle name="Normal 2 4 11 2 2" xfId="8963"/>
    <cellStyle name="Normal 2 4 11 2 2 2" xfId="8964"/>
    <cellStyle name="Normal 2 4 11 2 2 2 2" xfId="39047"/>
    <cellStyle name="Normal 2 4 11 2 2 3" xfId="39048"/>
    <cellStyle name="Normal 2 4 11 2 3" xfId="8965"/>
    <cellStyle name="Normal 2 4 11 2 3 2" xfId="39049"/>
    <cellStyle name="Normal 2 4 11 2 4" xfId="39050"/>
    <cellStyle name="Normal 2 4 11 3" xfId="8966"/>
    <cellStyle name="Normal 2 4 11 3 2" xfId="8967"/>
    <cellStyle name="Normal 2 4 11 3 2 2" xfId="8968"/>
    <cellStyle name="Normal 2 4 11 3 2 2 2" xfId="39051"/>
    <cellStyle name="Normal 2 4 11 3 2 3" xfId="39052"/>
    <cellStyle name="Normal 2 4 11 3 3" xfId="8969"/>
    <cellStyle name="Normal 2 4 11 3 3 2" xfId="39053"/>
    <cellStyle name="Normal 2 4 11 3 4" xfId="39054"/>
    <cellStyle name="Normal 2 4 11 4" xfId="8970"/>
    <cellStyle name="Normal 2 4 11 4 2" xfId="8971"/>
    <cellStyle name="Normal 2 4 11 4 2 2" xfId="8972"/>
    <cellStyle name="Normal 2 4 11 4 2 2 2" xfId="39055"/>
    <cellStyle name="Normal 2 4 11 4 2 3" xfId="39056"/>
    <cellStyle name="Normal 2 4 11 4 3" xfId="8973"/>
    <cellStyle name="Normal 2 4 11 4 3 2" xfId="39057"/>
    <cellStyle name="Normal 2 4 11 4 4" xfId="39058"/>
    <cellStyle name="Normal 2 4 11 5" xfId="8974"/>
    <cellStyle name="Normal 2 4 11 5 2" xfId="8975"/>
    <cellStyle name="Normal 2 4 11 5 2 2" xfId="39059"/>
    <cellStyle name="Normal 2 4 11 5 3" xfId="39060"/>
    <cellStyle name="Normal 2 4 11 6" xfId="8976"/>
    <cellStyle name="Normal 2 4 11 6 2" xfId="39061"/>
    <cellStyle name="Normal 2 4 11 7" xfId="8977"/>
    <cellStyle name="Normal 2 4 11 7 2" xfId="39062"/>
    <cellStyle name="Normal 2 4 11 8" xfId="39063"/>
    <cellStyle name="Normal 2 4 12" xfId="8978"/>
    <cellStyle name="Normal 2 4 12 2" xfId="8979"/>
    <cellStyle name="Normal 2 4 12 2 2" xfId="8980"/>
    <cellStyle name="Normal 2 4 12 2 2 2" xfId="8981"/>
    <cellStyle name="Normal 2 4 12 2 2 2 2" xfId="39064"/>
    <cellStyle name="Normal 2 4 12 2 2 3" xfId="39065"/>
    <cellStyle name="Normal 2 4 12 2 3" xfId="8982"/>
    <cellStyle name="Normal 2 4 12 2 3 2" xfId="39066"/>
    <cellStyle name="Normal 2 4 12 2 4" xfId="39067"/>
    <cellStyle name="Normal 2 4 12 3" xfId="8983"/>
    <cellStyle name="Normal 2 4 12 3 2" xfId="8984"/>
    <cellStyle name="Normal 2 4 12 3 2 2" xfId="8985"/>
    <cellStyle name="Normal 2 4 12 3 2 2 2" xfId="39068"/>
    <cellStyle name="Normal 2 4 12 3 2 3" xfId="39069"/>
    <cellStyle name="Normal 2 4 12 3 3" xfId="8986"/>
    <cellStyle name="Normal 2 4 12 3 3 2" xfId="39070"/>
    <cellStyle name="Normal 2 4 12 3 4" xfId="39071"/>
    <cellStyle name="Normal 2 4 12 4" xfId="8987"/>
    <cellStyle name="Normal 2 4 12 4 2" xfId="8988"/>
    <cellStyle name="Normal 2 4 12 4 2 2" xfId="8989"/>
    <cellStyle name="Normal 2 4 12 4 2 2 2" xfId="39072"/>
    <cellStyle name="Normal 2 4 12 4 2 3" xfId="39073"/>
    <cellStyle name="Normal 2 4 12 4 3" xfId="8990"/>
    <cellStyle name="Normal 2 4 12 4 3 2" xfId="39074"/>
    <cellStyle name="Normal 2 4 12 4 4" xfId="39075"/>
    <cellStyle name="Normal 2 4 12 5" xfId="8991"/>
    <cellStyle name="Normal 2 4 12 5 2" xfId="8992"/>
    <cellStyle name="Normal 2 4 12 5 2 2" xfId="39076"/>
    <cellStyle name="Normal 2 4 12 5 3" xfId="39077"/>
    <cellStyle name="Normal 2 4 12 6" xfId="8993"/>
    <cellStyle name="Normal 2 4 12 6 2" xfId="39078"/>
    <cellStyle name="Normal 2 4 12 7" xfId="8994"/>
    <cellStyle name="Normal 2 4 12 7 2" xfId="39079"/>
    <cellStyle name="Normal 2 4 12 8" xfId="39080"/>
    <cellStyle name="Normal 2 4 13" xfId="8995"/>
    <cellStyle name="Normal 2 4 13 2" xfId="8996"/>
    <cellStyle name="Normal 2 4 13 2 2" xfId="8997"/>
    <cellStyle name="Normal 2 4 13 2 2 2" xfId="8998"/>
    <cellStyle name="Normal 2 4 13 2 2 2 2" xfId="39081"/>
    <cellStyle name="Normal 2 4 13 2 2 3" xfId="39082"/>
    <cellStyle name="Normal 2 4 13 2 3" xfId="8999"/>
    <cellStyle name="Normal 2 4 13 2 3 2" xfId="39083"/>
    <cellStyle name="Normal 2 4 13 2 4" xfId="39084"/>
    <cellStyle name="Normal 2 4 13 3" xfId="9000"/>
    <cellStyle name="Normal 2 4 13 3 2" xfId="9001"/>
    <cellStyle name="Normal 2 4 13 3 2 2" xfId="9002"/>
    <cellStyle name="Normal 2 4 13 3 2 2 2" xfId="39085"/>
    <cellStyle name="Normal 2 4 13 3 2 3" xfId="39086"/>
    <cellStyle name="Normal 2 4 13 3 3" xfId="9003"/>
    <cellStyle name="Normal 2 4 13 3 3 2" xfId="39087"/>
    <cellStyle name="Normal 2 4 13 3 4" xfId="39088"/>
    <cellStyle name="Normal 2 4 13 4" xfId="9004"/>
    <cellStyle name="Normal 2 4 13 4 2" xfId="9005"/>
    <cellStyle name="Normal 2 4 13 4 2 2" xfId="9006"/>
    <cellStyle name="Normal 2 4 13 4 2 2 2" xfId="39089"/>
    <cellStyle name="Normal 2 4 13 4 2 3" xfId="39090"/>
    <cellStyle name="Normal 2 4 13 4 3" xfId="9007"/>
    <cellStyle name="Normal 2 4 13 4 3 2" xfId="39091"/>
    <cellStyle name="Normal 2 4 13 4 4" xfId="39092"/>
    <cellStyle name="Normal 2 4 13 5" xfId="9008"/>
    <cellStyle name="Normal 2 4 13 5 2" xfId="9009"/>
    <cellStyle name="Normal 2 4 13 5 2 2" xfId="39093"/>
    <cellStyle name="Normal 2 4 13 5 3" xfId="39094"/>
    <cellStyle name="Normal 2 4 13 6" xfId="9010"/>
    <cellStyle name="Normal 2 4 13 6 2" xfId="39095"/>
    <cellStyle name="Normal 2 4 13 7" xfId="9011"/>
    <cellStyle name="Normal 2 4 13 7 2" xfId="39096"/>
    <cellStyle name="Normal 2 4 13 8" xfId="39097"/>
    <cellStyle name="Normal 2 4 14" xfId="9012"/>
    <cellStyle name="Normal 2 4 14 2" xfId="9013"/>
    <cellStyle name="Normal 2 4 14 2 2" xfId="9014"/>
    <cellStyle name="Normal 2 4 14 2 2 2" xfId="9015"/>
    <cellStyle name="Normal 2 4 14 2 2 2 2" xfId="39098"/>
    <cellStyle name="Normal 2 4 14 2 2 3" xfId="39099"/>
    <cellStyle name="Normal 2 4 14 2 3" xfId="9016"/>
    <cellStyle name="Normal 2 4 14 2 3 2" xfId="39100"/>
    <cellStyle name="Normal 2 4 14 2 4" xfId="39101"/>
    <cellStyle name="Normal 2 4 14 3" xfId="9017"/>
    <cellStyle name="Normal 2 4 14 3 2" xfId="9018"/>
    <cellStyle name="Normal 2 4 14 3 2 2" xfId="9019"/>
    <cellStyle name="Normal 2 4 14 3 2 2 2" xfId="39102"/>
    <cellStyle name="Normal 2 4 14 3 2 3" xfId="39103"/>
    <cellStyle name="Normal 2 4 14 3 3" xfId="9020"/>
    <cellStyle name="Normal 2 4 14 3 3 2" xfId="39104"/>
    <cellStyle name="Normal 2 4 14 3 4" xfId="39105"/>
    <cellStyle name="Normal 2 4 14 4" xfId="9021"/>
    <cellStyle name="Normal 2 4 14 4 2" xfId="9022"/>
    <cellStyle name="Normal 2 4 14 4 2 2" xfId="9023"/>
    <cellStyle name="Normal 2 4 14 4 2 2 2" xfId="39106"/>
    <cellStyle name="Normal 2 4 14 4 2 3" xfId="39107"/>
    <cellStyle name="Normal 2 4 14 4 3" xfId="9024"/>
    <cellStyle name="Normal 2 4 14 4 3 2" xfId="39108"/>
    <cellStyle name="Normal 2 4 14 4 4" xfId="39109"/>
    <cellStyle name="Normal 2 4 14 5" xfId="9025"/>
    <cellStyle name="Normal 2 4 14 5 2" xfId="9026"/>
    <cellStyle name="Normal 2 4 14 5 2 2" xfId="39110"/>
    <cellStyle name="Normal 2 4 14 5 3" xfId="39111"/>
    <cellStyle name="Normal 2 4 14 6" xfId="9027"/>
    <cellStyle name="Normal 2 4 14 6 2" xfId="39112"/>
    <cellStyle name="Normal 2 4 14 7" xfId="9028"/>
    <cellStyle name="Normal 2 4 14 7 2" xfId="39113"/>
    <cellStyle name="Normal 2 4 14 8" xfId="39114"/>
    <cellStyle name="Normal 2 4 15" xfId="9029"/>
    <cellStyle name="Normal 2 4 15 2" xfId="9030"/>
    <cellStyle name="Normal 2 4 15 2 2" xfId="9031"/>
    <cellStyle name="Normal 2 4 15 2 2 2" xfId="9032"/>
    <cellStyle name="Normal 2 4 15 2 2 2 2" xfId="39115"/>
    <cellStyle name="Normal 2 4 15 2 2 3" xfId="39116"/>
    <cellStyle name="Normal 2 4 15 2 3" xfId="9033"/>
    <cellStyle name="Normal 2 4 15 2 3 2" xfId="39117"/>
    <cellStyle name="Normal 2 4 15 2 4" xfId="39118"/>
    <cellStyle name="Normal 2 4 15 3" xfId="9034"/>
    <cellStyle name="Normal 2 4 15 3 2" xfId="9035"/>
    <cellStyle name="Normal 2 4 15 3 2 2" xfId="9036"/>
    <cellStyle name="Normal 2 4 15 3 2 2 2" xfId="39119"/>
    <cellStyle name="Normal 2 4 15 3 2 3" xfId="39120"/>
    <cellStyle name="Normal 2 4 15 3 3" xfId="9037"/>
    <cellStyle name="Normal 2 4 15 3 3 2" xfId="39121"/>
    <cellStyle name="Normal 2 4 15 3 4" xfId="39122"/>
    <cellStyle name="Normal 2 4 15 4" xfId="9038"/>
    <cellStyle name="Normal 2 4 15 4 2" xfId="9039"/>
    <cellStyle name="Normal 2 4 15 4 2 2" xfId="9040"/>
    <cellStyle name="Normal 2 4 15 4 2 2 2" xfId="39123"/>
    <cellStyle name="Normal 2 4 15 4 2 3" xfId="39124"/>
    <cellStyle name="Normal 2 4 15 4 3" xfId="9041"/>
    <cellStyle name="Normal 2 4 15 4 3 2" xfId="39125"/>
    <cellStyle name="Normal 2 4 15 4 4" xfId="39126"/>
    <cellStyle name="Normal 2 4 15 5" xfId="9042"/>
    <cellStyle name="Normal 2 4 15 5 2" xfId="9043"/>
    <cellStyle name="Normal 2 4 15 5 2 2" xfId="39127"/>
    <cellStyle name="Normal 2 4 15 5 3" xfId="39128"/>
    <cellStyle name="Normal 2 4 15 6" xfId="9044"/>
    <cellStyle name="Normal 2 4 15 6 2" xfId="39129"/>
    <cellStyle name="Normal 2 4 15 7" xfId="9045"/>
    <cellStyle name="Normal 2 4 15 7 2" xfId="39130"/>
    <cellStyle name="Normal 2 4 15 8" xfId="39131"/>
    <cellStyle name="Normal 2 4 16" xfId="9046"/>
    <cellStyle name="Normal 2 4 16 2" xfId="9047"/>
    <cellStyle name="Normal 2 4 16 2 2" xfId="9048"/>
    <cellStyle name="Normal 2 4 16 2 2 2" xfId="9049"/>
    <cellStyle name="Normal 2 4 16 2 2 2 2" xfId="39132"/>
    <cellStyle name="Normal 2 4 16 2 2 3" xfId="39133"/>
    <cellStyle name="Normal 2 4 16 2 3" xfId="9050"/>
    <cellStyle name="Normal 2 4 16 2 3 2" xfId="39134"/>
    <cellStyle name="Normal 2 4 16 2 4" xfId="39135"/>
    <cellStyle name="Normal 2 4 16 3" xfId="9051"/>
    <cellStyle name="Normal 2 4 16 3 2" xfId="9052"/>
    <cellStyle name="Normal 2 4 16 3 2 2" xfId="9053"/>
    <cellStyle name="Normal 2 4 16 3 2 2 2" xfId="39136"/>
    <cellStyle name="Normal 2 4 16 3 2 3" xfId="39137"/>
    <cellStyle name="Normal 2 4 16 3 3" xfId="9054"/>
    <cellStyle name="Normal 2 4 16 3 3 2" xfId="39138"/>
    <cellStyle name="Normal 2 4 16 3 4" xfId="39139"/>
    <cellStyle name="Normal 2 4 16 4" xfId="9055"/>
    <cellStyle name="Normal 2 4 16 4 2" xfId="9056"/>
    <cellStyle name="Normal 2 4 16 4 2 2" xfId="9057"/>
    <cellStyle name="Normal 2 4 16 4 2 2 2" xfId="39140"/>
    <cellStyle name="Normal 2 4 16 4 2 3" xfId="39141"/>
    <cellStyle name="Normal 2 4 16 4 3" xfId="9058"/>
    <cellStyle name="Normal 2 4 16 4 3 2" xfId="39142"/>
    <cellStyle name="Normal 2 4 16 4 4" xfId="39143"/>
    <cellStyle name="Normal 2 4 16 5" xfId="9059"/>
    <cellStyle name="Normal 2 4 16 5 2" xfId="9060"/>
    <cellStyle name="Normal 2 4 16 5 2 2" xfId="39144"/>
    <cellStyle name="Normal 2 4 16 5 3" xfId="39145"/>
    <cellStyle name="Normal 2 4 16 6" xfId="9061"/>
    <cellStyle name="Normal 2 4 16 6 2" xfId="39146"/>
    <cellStyle name="Normal 2 4 16 7" xfId="9062"/>
    <cellStyle name="Normal 2 4 16 7 2" xfId="39147"/>
    <cellStyle name="Normal 2 4 16 8" xfId="39148"/>
    <cellStyle name="Normal 2 4 17" xfId="9063"/>
    <cellStyle name="Normal 2 4 17 2" xfId="9064"/>
    <cellStyle name="Normal 2 4 17 2 2" xfId="9065"/>
    <cellStyle name="Normal 2 4 17 2 2 2" xfId="9066"/>
    <cellStyle name="Normal 2 4 17 2 2 2 2" xfId="39149"/>
    <cellStyle name="Normal 2 4 17 2 2 3" xfId="39150"/>
    <cellStyle name="Normal 2 4 17 2 3" xfId="9067"/>
    <cellStyle name="Normal 2 4 17 2 3 2" xfId="39151"/>
    <cellStyle name="Normal 2 4 17 2 4" xfId="39152"/>
    <cellStyle name="Normal 2 4 17 3" xfId="9068"/>
    <cellStyle name="Normal 2 4 17 3 2" xfId="9069"/>
    <cellStyle name="Normal 2 4 17 3 2 2" xfId="9070"/>
    <cellStyle name="Normal 2 4 17 3 2 2 2" xfId="39153"/>
    <cellStyle name="Normal 2 4 17 3 2 3" xfId="39154"/>
    <cellStyle name="Normal 2 4 17 3 3" xfId="9071"/>
    <cellStyle name="Normal 2 4 17 3 3 2" xfId="39155"/>
    <cellStyle name="Normal 2 4 17 3 4" xfId="39156"/>
    <cellStyle name="Normal 2 4 17 4" xfId="9072"/>
    <cellStyle name="Normal 2 4 17 4 2" xfId="9073"/>
    <cellStyle name="Normal 2 4 17 4 2 2" xfId="9074"/>
    <cellStyle name="Normal 2 4 17 4 2 2 2" xfId="39157"/>
    <cellStyle name="Normal 2 4 17 4 2 3" xfId="39158"/>
    <cellStyle name="Normal 2 4 17 4 3" xfId="9075"/>
    <cellStyle name="Normal 2 4 17 4 3 2" xfId="39159"/>
    <cellStyle name="Normal 2 4 17 4 4" xfId="39160"/>
    <cellStyle name="Normal 2 4 17 5" xfId="9076"/>
    <cellStyle name="Normal 2 4 17 5 2" xfId="9077"/>
    <cellStyle name="Normal 2 4 17 5 2 2" xfId="39161"/>
    <cellStyle name="Normal 2 4 17 5 3" xfId="39162"/>
    <cellStyle name="Normal 2 4 17 6" xfId="9078"/>
    <cellStyle name="Normal 2 4 17 6 2" xfId="39163"/>
    <cellStyle name="Normal 2 4 17 7" xfId="9079"/>
    <cellStyle name="Normal 2 4 17 7 2" xfId="39164"/>
    <cellStyle name="Normal 2 4 17 8" xfId="39165"/>
    <cellStyle name="Normal 2 4 18" xfId="9080"/>
    <cellStyle name="Normal 2 4 18 2" xfId="9081"/>
    <cellStyle name="Normal 2 4 18 2 2" xfId="9082"/>
    <cellStyle name="Normal 2 4 18 2 2 2" xfId="9083"/>
    <cellStyle name="Normal 2 4 18 2 2 2 2" xfId="39166"/>
    <cellStyle name="Normal 2 4 18 2 2 3" xfId="39167"/>
    <cellStyle name="Normal 2 4 18 2 3" xfId="9084"/>
    <cellStyle name="Normal 2 4 18 2 3 2" xfId="39168"/>
    <cellStyle name="Normal 2 4 18 2 4" xfId="39169"/>
    <cellStyle name="Normal 2 4 18 3" xfId="9085"/>
    <cellStyle name="Normal 2 4 18 3 2" xfId="9086"/>
    <cellStyle name="Normal 2 4 18 3 2 2" xfId="9087"/>
    <cellStyle name="Normal 2 4 18 3 2 2 2" xfId="39170"/>
    <cellStyle name="Normal 2 4 18 3 2 3" xfId="39171"/>
    <cellStyle name="Normal 2 4 18 3 3" xfId="9088"/>
    <cellStyle name="Normal 2 4 18 3 3 2" xfId="39172"/>
    <cellStyle name="Normal 2 4 18 3 4" xfId="39173"/>
    <cellStyle name="Normal 2 4 18 4" xfId="9089"/>
    <cellStyle name="Normal 2 4 18 4 2" xfId="9090"/>
    <cellStyle name="Normal 2 4 18 4 2 2" xfId="9091"/>
    <cellStyle name="Normal 2 4 18 4 2 2 2" xfId="39174"/>
    <cellStyle name="Normal 2 4 18 4 2 3" xfId="39175"/>
    <cellStyle name="Normal 2 4 18 4 3" xfId="9092"/>
    <cellStyle name="Normal 2 4 18 4 3 2" xfId="39176"/>
    <cellStyle name="Normal 2 4 18 4 4" xfId="39177"/>
    <cellStyle name="Normal 2 4 18 5" xfId="9093"/>
    <cellStyle name="Normal 2 4 18 5 2" xfId="9094"/>
    <cellStyle name="Normal 2 4 18 5 2 2" xfId="39178"/>
    <cellStyle name="Normal 2 4 18 5 3" xfId="39179"/>
    <cellStyle name="Normal 2 4 18 6" xfId="9095"/>
    <cellStyle name="Normal 2 4 18 6 2" xfId="39180"/>
    <cellStyle name="Normal 2 4 18 7" xfId="9096"/>
    <cellStyle name="Normal 2 4 18 7 2" xfId="39181"/>
    <cellStyle name="Normal 2 4 18 8" xfId="39182"/>
    <cellStyle name="Normal 2 4 19" xfId="9097"/>
    <cellStyle name="Normal 2 4 19 2" xfId="9098"/>
    <cellStyle name="Normal 2 4 19 2 2" xfId="9099"/>
    <cellStyle name="Normal 2 4 19 2 2 2" xfId="9100"/>
    <cellStyle name="Normal 2 4 19 2 2 2 2" xfId="39183"/>
    <cellStyle name="Normal 2 4 19 2 2 3" xfId="39184"/>
    <cellStyle name="Normal 2 4 19 2 3" xfId="9101"/>
    <cellStyle name="Normal 2 4 19 2 3 2" xfId="39185"/>
    <cellStyle name="Normal 2 4 19 2 4" xfId="39186"/>
    <cellStyle name="Normal 2 4 19 3" xfId="9102"/>
    <cellStyle name="Normal 2 4 19 3 2" xfId="9103"/>
    <cellStyle name="Normal 2 4 19 3 2 2" xfId="9104"/>
    <cellStyle name="Normal 2 4 19 3 2 2 2" xfId="39187"/>
    <cellStyle name="Normal 2 4 19 3 2 3" xfId="39188"/>
    <cellStyle name="Normal 2 4 19 3 3" xfId="9105"/>
    <cellStyle name="Normal 2 4 19 3 3 2" xfId="39189"/>
    <cellStyle name="Normal 2 4 19 3 4" xfId="39190"/>
    <cellStyle name="Normal 2 4 19 4" xfId="9106"/>
    <cellStyle name="Normal 2 4 19 4 2" xfId="9107"/>
    <cellStyle name="Normal 2 4 19 4 2 2" xfId="9108"/>
    <cellStyle name="Normal 2 4 19 4 2 2 2" xfId="39191"/>
    <cellStyle name="Normal 2 4 19 4 2 3" xfId="39192"/>
    <cellStyle name="Normal 2 4 19 4 3" xfId="9109"/>
    <cellStyle name="Normal 2 4 19 4 3 2" xfId="39193"/>
    <cellStyle name="Normal 2 4 19 4 4" xfId="39194"/>
    <cellStyle name="Normal 2 4 19 5" xfId="9110"/>
    <cellStyle name="Normal 2 4 19 5 2" xfId="9111"/>
    <cellStyle name="Normal 2 4 19 5 2 2" xfId="39195"/>
    <cellStyle name="Normal 2 4 19 5 3" xfId="39196"/>
    <cellStyle name="Normal 2 4 19 6" xfId="9112"/>
    <cellStyle name="Normal 2 4 19 6 2" xfId="39197"/>
    <cellStyle name="Normal 2 4 19 7" xfId="9113"/>
    <cellStyle name="Normal 2 4 19 7 2" xfId="39198"/>
    <cellStyle name="Normal 2 4 19 8" xfId="39199"/>
    <cellStyle name="Normal 2 4 2" xfId="9114"/>
    <cellStyle name="Normal 2 4 2 2" xfId="9115"/>
    <cellStyle name="Normal 2 4 2 2 2" xfId="9116"/>
    <cellStyle name="Normal 2 4 2 2 2 2" xfId="9117"/>
    <cellStyle name="Normal 2 4 2 2 2 2 2" xfId="39200"/>
    <cellStyle name="Normal 2 4 2 2 2 3" xfId="39201"/>
    <cellStyle name="Normal 2 4 2 2 3" xfId="9118"/>
    <cellStyle name="Normal 2 4 2 2 3 2" xfId="39202"/>
    <cellStyle name="Normal 2 4 2 2 4" xfId="39203"/>
    <cellStyle name="Normal 2 4 2 3" xfId="9119"/>
    <cellStyle name="Normal 2 4 2 3 2" xfId="9120"/>
    <cellStyle name="Normal 2 4 2 3 2 2" xfId="9121"/>
    <cellStyle name="Normal 2 4 2 3 2 2 2" xfId="39204"/>
    <cellStyle name="Normal 2 4 2 3 2 3" xfId="39205"/>
    <cellStyle name="Normal 2 4 2 3 3" xfId="9122"/>
    <cellStyle name="Normal 2 4 2 3 3 2" xfId="39206"/>
    <cellStyle name="Normal 2 4 2 3 4" xfId="39207"/>
    <cellStyle name="Normal 2 4 2 4" xfId="9123"/>
    <cellStyle name="Normal 2 4 2 4 2" xfId="9124"/>
    <cellStyle name="Normal 2 4 2 4 2 2" xfId="9125"/>
    <cellStyle name="Normal 2 4 2 4 2 2 2" xfId="39208"/>
    <cellStyle name="Normal 2 4 2 4 2 3" xfId="39209"/>
    <cellStyle name="Normal 2 4 2 4 3" xfId="9126"/>
    <cellStyle name="Normal 2 4 2 4 3 2" xfId="39210"/>
    <cellStyle name="Normal 2 4 2 4 4" xfId="39211"/>
    <cellStyle name="Normal 2 4 2 5" xfId="9127"/>
    <cellStyle name="Normal 2 4 2 5 2" xfId="9128"/>
    <cellStyle name="Normal 2 4 2 5 2 2" xfId="39212"/>
    <cellStyle name="Normal 2 4 2 5 3" xfId="39213"/>
    <cellStyle name="Normal 2 4 2 6" xfId="9129"/>
    <cellStyle name="Normal 2 4 2 6 2" xfId="39214"/>
    <cellStyle name="Normal 2 4 2 7" xfId="9130"/>
    <cellStyle name="Normal 2 4 2 7 2" xfId="39215"/>
    <cellStyle name="Normal 2 4 2 8" xfId="39216"/>
    <cellStyle name="Normal 2 4 20" xfId="9131"/>
    <cellStyle name="Normal 2 4 20 2" xfId="9132"/>
    <cellStyle name="Normal 2 4 20 2 2" xfId="9133"/>
    <cellStyle name="Normal 2 4 20 2 2 2" xfId="9134"/>
    <cellStyle name="Normal 2 4 20 2 2 2 2" xfId="39217"/>
    <cellStyle name="Normal 2 4 20 2 2 3" xfId="39218"/>
    <cellStyle name="Normal 2 4 20 2 3" xfId="9135"/>
    <cellStyle name="Normal 2 4 20 2 3 2" xfId="39219"/>
    <cellStyle name="Normal 2 4 20 2 4" xfId="39220"/>
    <cellStyle name="Normal 2 4 20 3" xfId="9136"/>
    <cellStyle name="Normal 2 4 20 3 2" xfId="9137"/>
    <cellStyle name="Normal 2 4 20 3 2 2" xfId="9138"/>
    <cellStyle name="Normal 2 4 20 3 2 2 2" xfId="39221"/>
    <cellStyle name="Normal 2 4 20 3 2 3" xfId="39222"/>
    <cellStyle name="Normal 2 4 20 3 3" xfId="9139"/>
    <cellStyle name="Normal 2 4 20 3 3 2" xfId="39223"/>
    <cellStyle name="Normal 2 4 20 3 4" xfId="39224"/>
    <cellStyle name="Normal 2 4 20 4" xfId="9140"/>
    <cellStyle name="Normal 2 4 20 4 2" xfId="9141"/>
    <cellStyle name="Normal 2 4 20 4 2 2" xfId="9142"/>
    <cellStyle name="Normal 2 4 20 4 2 2 2" xfId="39225"/>
    <cellStyle name="Normal 2 4 20 4 2 3" xfId="39226"/>
    <cellStyle name="Normal 2 4 20 4 3" xfId="9143"/>
    <cellStyle name="Normal 2 4 20 4 3 2" xfId="39227"/>
    <cellStyle name="Normal 2 4 20 4 4" xfId="39228"/>
    <cellStyle name="Normal 2 4 20 5" xfId="9144"/>
    <cellStyle name="Normal 2 4 20 5 2" xfId="9145"/>
    <cellStyle name="Normal 2 4 20 5 2 2" xfId="39229"/>
    <cellStyle name="Normal 2 4 20 5 3" xfId="39230"/>
    <cellStyle name="Normal 2 4 20 6" xfId="9146"/>
    <cellStyle name="Normal 2 4 20 6 2" xfId="39231"/>
    <cellStyle name="Normal 2 4 20 7" xfId="9147"/>
    <cellStyle name="Normal 2 4 20 7 2" xfId="39232"/>
    <cellStyle name="Normal 2 4 20 8" xfId="39233"/>
    <cellStyle name="Normal 2 4 21" xfId="9148"/>
    <cellStyle name="Normal 2 4 21 2" xfId="9149"/>
    <cellStyle name="Normal 2 4 21 2 2" xfId="9150"/>
    <cellStyle name="Normal 2 4 21 2 2 2" xfId="9151"/>
    <cellStyle name="Normal 2 4 21 2 2 2 2" xfId="39234"/>
    <cellStyle name="Normal 2 4 21 2 2 3" xfId="39235"/>
    <cellStyle name="Normal 2 4 21 2 3" xfId="9152"/>
    <cellStyle name="Normal 2 4 21 2 3 2" xfId="39236"/>
    <cellStyle name="Normal 2 4 21 2 4" xfId="39237"/>
    <cellStyle name="Normal 2 4 21 3" xfId="9153"/>
    <cellStyle name="Normal 2 4 21 3 2" xfId="9154"/>
    <cellStyle name="Normal 2 4 21 3 2 2" xfId="9155"/>
    <cellStyle name="Normal 2 4 21 3 2 2 2" xfId="39238"/>
    <cellStyle name="Normal 2 4 21 3 2 3" xfId="39239"/>
    <cellStyle name="Normal 2 4 21 3 3" xfId="9156"/>
    <cellStyle name="Normal 2 4 21 3 3 2" xfId="39240"/>
    <cellStyle name="Normal 2 4 21 3 4" xfId="39241"/>
    <cellStyle name="Normal 2 4 21 4" xfId="9157"/>
    <cellStyle name="Normal 2 4 21 4 2" xfId="9158"/>
    <cellStyle name="Normal 2 4 21 4 2 2" xfId="9159"/>
    <cellStyle name="Normal 2 4 21 4 2 2 2" xfId="39242"/>
    <cellStyle name="Normal 2 4 21 4 2 3" xfId="39243"/>
    <cellStyle name="Normal 2 4 21 4 3" xfId="9160"/>
    <cellStyle name="Normal 2 4 21 4 3 2" xfId="39244"/>
    <cellStyle name="Normal 2 4 21 4 4" xfId="39245"/>
    <cellStyle name="Normal 2 4 21 5" xfId="9161"/>
    <cellStyle name="Normal 2 4 21 5 2" xfId="9162"/>
    <cellStyle name="Normal 2 4 21 5 2 2" xfId="39246"/>
    <cellStyle name="Normal 2 4 21 5 3" xfId="39247"/>
    <cellStyle name="Normal 2 4 21 6" xfId="9163"/>
    <cellStyle name="Normal 2 4 21 6 2" xfId="39248"/>
    <cellStyle name="Normal 2 4 21 7" xfId="9164"/>
    <cellStyle name="Normal 2 4 21 7 2" xfId="39249"/>
    <cellStyle name="Normal 2 4 21 8" xfId="39250"/>
    <cellStyle name="Normal 2 4 22" xfId="9165"/>
    <cellStyle name="Normal 2 4 22 2" xfId="9166"/>
    <cellStyle name="Normal 2 4 22 2 2" xfId="9167"/>
    <cellStyle name="Normal 2 4 22 2 2 2" xfId="9168"/>
    <cellStyle name="Normal 2 4 22 2 2 2 2" xfId="39251"/>
    <cellStyle name="Normal 2 4 22 2 2 3" xfId="39252"/>
    <cellStyle name="Normal 2 4 22 2 3" xfId="9169"/>
    <cellStyle name="Normal 2 4 22 2 3 2" xfId="39253"/>
    <cellStyle name="Normal 2 4 22 2 4" xfId="39254"/>
    <cellStyle name="Normal 2 4 22 3" xfId="9170"/>
    <cellStyle name="Normal 2 4 22 3 2" xfId="9171"/>
    <cellStyle name="Normal 2 4 22 3 2 2" xfId="9172"/>
    <cellStyle name="Normal 2 4 22 3 2 2 2" xfId="39255"/>
    <cellStyle name="Normal 2 4 22 3 2 3" xfId="39256"/>
    <cellStyle name="Normal 2 4 22 3 3" xfId="9173"/>
    <cellStyle name="Normal 2 4 22 3 3 2" xfId="39257"/>
    <cellStyle name="Normal 2 4 22 3 4" xfId="39258"/>
    <cellStyle name="Normal 2 4 22 4" xfId="9174"/>
    <cellStyle name="Normal 2 4 22 4 2" xfId="9175"/>
    <cellStyle name="Normal 2 4 22 4 2 2" xfId="9176"/>
    <cellStyle name="Normal 2 4 22 4 2 2 2" xfId="39259"/>
    <cellStyle name="Normal 2 4 22 4 2 3" xfId="39260"/>
    <cellStyle name="Normal 2 4 22 4 3" xfId="9177"/>
    <cellStyle name="Normal 2 4 22 4 3 2" xfId="39261"/>
    <cellStyle name="Normal 2 4 22 4 4" xfId="39262"/>
    <cellStyle name="Normal 2 4 22 5" xfId="9178"/>
    <cellStyle name="Normal 2 4 22 5 2" xfId="9179"/>
    <cellStyle name="Normal 2 4 22 5 2 2" xfId="39263"/>
    <cellStyle name="Normal 2 4 22 5 3" xfId="39264"/>
    <cellStyle name="Normal 2 4 22 6" xfId="9180"/>
    <cellStyle name="Normal 2 4 22 6 2" xfId="39265"/>
    <cellStyle name="Normal 2 4 22 7" xfId="9181"/>
    <cellStyle name="Normal 2 4 22 7 2" xfId="39266"/>
    <cellStyle name="Normal 2 4 22 8" xfId="39267"/>
    <cellStyle name="Normal 2 4 23" xfId="9182"/>
    <cellStyle name="Normal 2 4 23 2" xfId="9183"/>
    <cellStyle name="Normal 2 4 23 2 2" xfId="9184"/>
    <cellStyle name="Normal 2 4 23 2 2 2" xfId="9185"/>
    <cellStyle name="Normal 2 4 23 2 2 2 2" xfId="39268"/>
    <cellStyle name="Normal 2 4 23 2 2 3" xfId="39269"/>
    <cellStyle name="Normal 2 4 23 2 3" xfId="9186"/>
    <cellStyle name="Normal 2 4 23 2 3 2" xfId="39270"/>
    <cellStyle name="Normal 2 4 23 2 4" xfId="39271"/>
    <cellStyle name="Normal 2 4 23 3" xfId="9187"/>
    <cellStyle name="Normal 2 4 23 3 2" xfId="9188"/>
    <cellStyle name="Normal 2 4 23 3 2 2" xfId="9189"/>
    <cellStyle name="Normal 2 4 23 3 2 2 2" xfId="39272"/>
    <cellStyle name="Normal 2 4 23 3 2 3" xfId="39273"/>
    <cellStyle name="Normal 2 4 23 3 3" xfId="9190"/>
    <cellStyle name="Normal 2 4 23 3 3 2" xfId="39274"/>
    <cellStyle name="Normal 2 4 23 3 4" xfId="39275"/>
    <cellStyle name="Normal 2 4 23 4" xfId="9191"/>
    <cellStyle name="Normal 2 4 23 4 2" xfId="9192"/>
    <cellStyle name="Normal 2 4 23 4 2 2" xfId="9193"/>
    <cellStyle name="Normal 2 4 23 4 2 2 2" xfId="39276"/>
    <cellStyle name="Normal 2 4 23 4 2 3" xfId="39277"/>
    <cellStyle name="Normal 2 4 23 4 3" xfId="9194"/>
    <cellStyle name="Normal 2 4 23 4 3 2" xfId="39278"/>
    <cellStyle name="Normal 2 4 23 4 4" xfId="39279"/>
    <cellStyle name="Normal 2 4 23 5" xfId="9195"/>
    <cellStyle name="Normal 2 4 23 5 2" xfId="9196"/>
    <cellStyle name="Normal 2 4 23 5 2 2" xfId="39280"/>
    <cellStyle name="Normal 2 4 23 5 3" xfId="39281"/>
    <cellStyle name="Normal 2 4 23 6" xfId="9197"/>
    <cellStyle name="Normal 2 4 23 6 2" xfId="39282"/>
    <cellStyle name="Normal 2 4 23 7" xfId="9198"/>
    <cellStyle name="Normal 2 4 23 7 2" xfId="39283"/>
    <cellStyle name="Normal 2 4 23 8" xfId="39284"/>
    <cellStyle name="Normal 2 4 24" xfId="9199"/>
    <cellStyle name="Normal 2 4 24 2" xfId="9200"/>
    <cellStyle name="Normal 2 4 24 2 2" xfId="9201"/>
    <cellStyle name="Normal 2 4 24 2 2 2" xfId="9202"/>
    <cellStyle name="Normal 2 4 24 2 2 2 2" xfId="39285"/>
    <cellStyle name="Normal 2 4 24 2 2 3" xfId="39286"/>
    <cellStyle name="Normal 2 4 24 2 3" xfId="9203"/>
    <cellStyle name="Normal 2 4 24 2 3 2" xfId="39287"/>
    <cellStyle name="Normal 2 4 24 2 4" xfId="39288"/>
    <cellStyle name="Normal 2 4 24 3" xfId="9204"/>
    <cellStyle name="Normal 2 4 24 3 2" xfId="9205"/>
    <cellStyle name="Normal 2 4 24 3 2 2" xfId="9206"/>
    <cellStyle name="Normal 2 4 24 3 2 2 2" xfId="39289"/>
    <cellStyle name="Normal 2 4 24 3 2 3" xfId="39290"/>
    <cellStyle name="Normal 2 4 24 3 3" xfId="9207"/>
    <cellStyle name="Normal 2 4 24 3 3 2" xfId="39291"/>
    <cellStyle name="Normal 2 4 24 3 4" xfId="39292"/>
    <cellStyle name="Normal 2 4 24 4" xfId="9208"/>
    <cellStyle name="Normal 2 4 24 4 2" xfId="9209"/>
    <cellStyle name="Normal 2 4 24 4 2 2" xfId="9210"/>
    <cellStyle name="Normal 2 4 24 4 2 2 2" xfId="39293"/>
    <cellStyle name="Normal 2 4 24 4 2 3" xfId="39294"/>
    <cellStyle name="Normal 2 4 24 4 3" xfId="9211"/>
    <cellStyle name="Normal 2 4 24 4 3 2" xfId="39295"/>
    <cellStyle name="Normal 2 4 24 4 4" xfId="39296"/>
    <cellStyle name="Normal 2 4 24 5" xfId="9212"/>
    <cellStyle name="Normal 2 4 24 5 2" xfId="9213"/>
    <cellStyle name="Normal 2 4 24 5 2 2" xfId="39297"/>
    <cellStyle name="Normal 2 4 24 5 3" xfId="39298"/>
    <cellStyle name="Normal 2 4 24 6" xfId="9214"/>
    <cellStyle name="Normal 2 4 24 6 2" xfId="39299"/>
    <cellStyle name="Normal 2 4 24 7" xfId="9215"/>
    <cellStyle name="Normal 2 4 24 7 2" xfId="39300"/>
    <cellStyle name="Normal 2 4 24 8" xfId="39301"/>
    <cellStyle name="Normal 2 4 25" xfId="9216"/>
    <cellStyle name="Normal 2 4 25 2" xfId="9217"/>
    <cellStyle name="Normal 2 4 25 2 2" xfId="9218"/>
    <cellStyle name="Normal 2 4 25 2 2 2" xfId="9219"/>
    <cellStyle name="Normal 2 4 25 2 2 2 2" xfId="39302"/>
    <cellStyle name="Normal 2 4 25 2 2 3" xfId="39303"/>
    <cellStyle name="Normal 2 4 25 2 3" xfId="9220"/>
    <cellStyle name="Normal 2 4 25 2 3 2" xfId="39304"/>
    <cellStyle name="Normal 2 4 25 2 4" xfId="39305"/>
    <cellStyle name="Normal 2 4 25 3" xfId="9221"/>
    <cellStyle name="Normal 2 4 25 3 2" xfId="9222"/>
    <cellStyle name="Normal 2 4 25 3 2 2" xfId="9223"/>
    <cellStyle name="Normal 2 4 25 3 2 2 2" xfId="39306"/>
    <cellStyle name="Normal 2 4 25 3 2 3" xfId="39307"/>
    <cellStyle name="Normal 2 4 25 3 3" xfId="9224"/>
    <cellStyle name="Normal 2 4 25 3 3 2" xfId="39308"/>
    <cellStyle name="Normal 2 4 25 3 4" xfId="39309"/>
    <cellStyle name="Normal 2 4 25 4" xfId="9225"/>
    <cellStyle name="Normal 2 4 25 4 2" xfId="9226"/>
    <cellStyle name="Normal 2 4 25 4 2 2" xfId="9227"/>
    <cellStyle name="Normal 2 4 25 4 2 2 2" xfId="39310"/>
    <cellStyle name="Normal 2 4 25 4 2 3" xfId="39311"/>
    <cellStyle name="Normal 2 4 25 4 3" xfId="9228"/>
    <cellStyle name="Normal 2 4 25 4 3 2" xfId="39312"/>
    <cellStyle name="Normal 2 4 25 4 4" xfId="39313"/>
    <cellStyle name="Normal 2 4 25 5" xfId="9229"/>
    <cellStyle name="Normal 2 4 25 5 2" xfId="9230"/>
    <cellStyle name="Normal 2 4 25 5 2 2" xfId="39314"/>
    <cellStyle name="Normal 2 4 25 5 3" xfId="39315"/>
    <cellStyle name="Normal 2 4 25 6" xfId="9231"/>
    <cellStyle name="Normal 2 4 25 6 2" xfId="39316"/>
    <cellStyle name="Normal 2 4 25 7" xfId="9232"/>
    <cellStyle name="Normal 2 4 25 7 2" xfId="39317"/>
    <cellStyle name="Normal 2 4 25 8" xfId="39318"/>
    <cellStyle name="Normal 2 4 26" xfId="9233"/>
    <cellStyle name="Normal 2 4 26 2" xfId="9234"/>
    <cellStyle name="Normal 2 4 26 2 2" xfId="9235"/>
    <cellStyle name="Normal 2 4 26 2 2 2" xfId="9236"/>
    <cellStyle name="Normal 2 4 26 2 2 2 2" xfId="39319"/>
    <cellStyle name="Normal 2 4 26 2 2 3" xfId="39320"/>
    <cellStyle name="Normal 2 4 26 2 3" xfId="9237"/>
    <cellStyle name="Normal 2 4 26 2 3 2" xfId="39321"/>
    <cellStyle name="Normal 2 4 26 2 4" xfId="39322"/>
    <cellStyle name="Normal 2 4 26 3" xfId="9238"/>
    <cellStyle name="Normal 2 4 26 3 2" xfId="9239"/>
    <cellStyle name="Normal 2 4 26 3 2 2" xfId="9240"/>
    <cellStyle name="Normal 2 4 26 3 2 2 2" xfId="39323"/>
    <cellStyle name="Normal 2 4 26 3 2 3" xfId="39324"/>
    <cellStyle name="Normal 2 4 26 3 3" xfId="9241"/>
    <cellStyle name="Normal 2 4 26 3 3 2" xfId="39325"/>
    <cellStyle name="Normal 2 4 26 3 4" xfId="39326"/>
    <cellStyle name="Normal 2 4 26 4" xfId="9242"/>
    <cellStyle name="Normal 2 4 26 4 2" xfId="9243"/>
    <cellStyle name="Normal 2 4 26 4 2 2" xfId="9244"/>
    <cellStyle name="Normal 2 4 26 4 2 2 2" xfId="39327"/>
    <cellStyle name="Normal 2 4 26 4 2 3" xfId="39328"/>
    <cellStyle name="Normal 2 4 26 4 3" xfId="9245"/>
    <cellStyle name="Normal 2 4 26 4 3 2" xfId="39329"/>
    <cellStyle name="Normal 2 4 26 4 4" xfId="39330"/>
    <cellStyle name="Normal 2 4 26 5" xfId="9246"/>
    <cellStyle name="Normal 2 4 26 5 2" xfId="9247"/>
    <cellStyle name="Normal 2 4 26 5 2 2" xfId="39331"/>
    <cellStyle name="Normal 2 4 26 5 3" xfId="39332"/>
    <cellStyle name="Normal 2 4 26 6" xfId="9248"/>
    <cellStyle name="Normal 2 4 26 6 2" xfId="39333"/>
    <cellStyle name="Normal 2 4 26 7" xfId="9249"/>
    <cellStyle name="Normal 2 4 26 7 2" xfId="39334"/>
    <cellStyle name="Normal 2 4 26 8" xfId="39335"/>
    <cellStyle name="Normal 2 4 27" xfId="9250"/>
    <cellStyle name="Normal 2 4 27 2" xfId="9251"/>
    <cellStyle name="Normal 2 4 27 2 2" xfId="9252"/>
    <cellStyle name="Normal 2 4 27 2 2 2" xfId="9253"/>
    <cellStyle name="Normal 2 4 27 2 2 2 2" xfId="39336"/>
    <cellStyle name="Normal 2 4 27 2 2 3" xfId="39337"/>
    <cellStyle name="Normal 2 4 27 2 3" xfId="9254"/>
    <cellStyle name="Normal 2 4 27 2 3 2" xfId="39338"/>
    <cellStyle name="Normal 2 4 27 2 4" xfId="39339"/>
    <cellStyle name="Normal 2 4 27 3" xfId="9255"/>
    <cellStyle name="Normal 2 4 27 3 2" xfId="9256"/>
    <cellStyle name="Normal 2 4 27 3 2 2" xfId="9257"/>
    <cellStyle name="Normal 2 4 27 3 2 2 2" xfId="39340"/>
    <cellStyle name="Normal 2 4 27 3 2 3" xfId="39341"/>
    <cellStyle name="Normal 2 4 27 3 3" xfId="9258"/>
    <cellStyle name="Normal 2 4 27 3 3 2" xfId="39342"/>
    <cellStyle name="Normal 2 4 27 3 4" xfId="39343"/>
    <cellStyle name="Normal 2 4 27 4" xfId="9259"/>
    <cellStyle name="Normal 2 4 27 4 2" xfId="9260"/>
    <cellStyle name="Normal 2 4 27 4 2 2" xfId="9261"/>
    <cellStyle name="Normal 2 4 27 4 2 2 2" xfId="39344"/>
    <cellStyle name="Normal 2 4 27 4 2 3" xfId="39345"/>
    <cellStyle name="Normal 2 4 27 4 3" xfId="9262"/>
    <cellStyle name="Normal 2 4 27 4 3 2" xfId="39346"/>
    <cellStyle name="Normal 2 4 27 4 4" xfId="39347"/>
    <cellStyle name="Normal 2 4 27 5" xfId="9263"/>
    <cellStyle name="Normal 2 4 27 5 2" xfId="9264"/>
    <cellStyle name="Normal 2 4 27 5 2 2" xfId="39348"/>
    <cellStyle name="Normal 2 4 27 5 3" xfId="39349"/>
    <cellStyle name="Normal 2 4 27 6" xfId="9265"/>
    <cellStyle name="Normal 2 4 27 6 2" xfId="39350"/>
    <cellStyle name="Normal 2 4 27 7" xfId="9266"/>
    <cellStyle name="Normal 2 4 27 7 2" xfId="39351"/>
    <cellStyle name="Normal 2 4 27 8" xfId="39352"/>
    <cellStyle name="Normal 2 4 28" xfId="9267"/>
    <cellStyle name="Normal 2 4 28 2" xfId="9268"/>
    <cellStyle name="Normal 2 4 28 2 2" xfId="9269"/>
    <cellStyle name="Normal 2 4 28 2 2 2" xfId="9270"/>
    <cellStyle name="Normal 2 4 28 2 2 2 2" xfId="39353"/>
    <cellStyle name="Normal 2 4 28 2 2 3" xfId="39354"/>
    <cellStyle name="Normal 2 4 28 2 3" xfId="9271"/>
    <cellStyle name="Normal 2 4 28 2 3 2" xfId="39355"/>
    <cellStyle name="Normal 2 4 28 2 4" xfId="39356"/>
    <cellStyle name="Normal 2 4 28 3" xfId="9272"/>
    <cellStyle name="Normal 2 4 28 3 2" xfId="9273"/>
    <cellStyle name="Normal 2 4 28 3 2 2" xfId="9274"/>
    <cellStyle name="Normal 2 4 28 3 2 2 2" xfId="39357"/>
    <cellStyle name="Normal 2 4 28 3 2 3" xfId="39358"/>
    <cellStyle name="Normal 2 4 28 3 3" xfId="9275"/>
    <cellStyle name="Normal 2 4 28 3 3 2" xfId="39359"/>
    <cellStyle name="Normal 2 4 28 3 4" xfId="39360"/>
    <cellStyle name="Normal 2 4 28 4" xfId="9276"/>
    <cellStyle name="Normal 2 4 28 4 2" xfId="9277"/>
    <cellStyle name="Normal 2 4 28 4 2 2" xfId="9278"/>
    <cellStyle name="Normal 2 4 28 4 2 2 2" xfId="39361"/>
    <cellStyle name="Normal 2 4 28 4 2 3" xfId="39362"/>
    <cellStyle name="Normal 2 4 28 4 3" xfId="9279"/>
    <cellStyle name="Normal 2 4 28 4 3 2" xfId="39363"/>
    <cellStyle name="Normal 2 4 28 4 4" xfId="39364"/>
    <cellStyle name="Normal 2 4 28 5" xfId="9280"/>
    <cellStyle name="Normal 2 4 28 5 2" xfId="9281"/>
    <cellStyle name="Normal 2 4 28 5 2 2" xfId="39365"/>
    <cellStyle name="Normal 2 4 28 5 3" xfId="39366"/>
    <cellStyle name="Normal 2 4 28 6" xfId="9282"/>
    <cellStyle name="Normal 2 4 28 6 2" xfId="39367"/>
    <cellStyle name="Normal 2 4 28 7" xfId="9283"/>
    <cellStyle name="Normal 2 4 28 7 2" xfId="39368"/>
    <cellStyle name="Normal 2 4 28 8" xfId="39369"/>
    <cellStyle name="Normal 2 4 29" xfId="9284"/>
    <cellStyle name="Normal 2 4 29 2" xfId="9285"/>
    <cellStyle name="Normal 2 4 29 2 2" xfId="9286"/>
    <cellStyle name="Normal 2 4 29 2 2 2" xfId="9287"/>
    <cellStyle name="Normal 2 4 29 2 2 2 2" xfId="39370"/>
    <cellStyle name="Normal 2 4 29 2 2 3" xfId="39371"/>
    <cellStyle name="Normal 2 4 29 2 3" xfId="9288"/>
    <cellStyle name="Normal 2 4 29 2 3 2" xfId="39372"/>
    <cellStyle name="Normal 2 4 29 2 4" xfId="39373"/>
    <cellStyle name="Normal 2 4 29 3" xfId="9289"/>
    <cellStyle name="Normal 2 4 29 3 2" xfId="9290"/>
    <cellStyle name="Normal 2 4 29 3 2 2" xfId="9291"/>
    <cellStyle name="Normal 2 4 29 3 2 2 2" xfId="39374"/>
    <cellStyle name="Normal 2 4 29 3 2 3" xfId="39375"/>
    <cellStyle name="Normal 2 4 29 3 3" xfId="9292"/>
    <cellStyle name="Normal 2 4 29 3 3 2" xfId="39376"/>
    <cellStyle name="Normal 2 4 29 3 4" xfId="39377"/>
    <cellStyle name="Normal 2 4 29 4" xfId="9293"/>
    <cellStyle name="Normal 2 4 29 4 2" xfId="9294"/>
    <cellStyle name="Normal 2 4 29 4 2 2" xfId="9295"/>
    <cellStyle name="Normal 2 4 29 4 2 2 2" xfId="39378"/>
    <cellStyle name="Normal 2 4 29 4 2 3" xfId="39379"/>
    <cellStyle name="Normal 2 4 29 4 3" xfId="9296"/>
    <cellStyle name="Normal 2 4 29 4 3 2" xfId="39380"/>
    <cellStyle name="Normal 2 4 29 4 4" xfId="39381"/>
    <cellStyle name="Normal 2 4 29 5" xfId="9297"/>
    <cellStyle name="Normal 2 4 29 5 2" xfId="9298"/>
    <cellStyle name="Normal 2 4 29 5 2 2" xfId="39382"/>
    <cellStyle name="Normal 2 4 29 5 3" xfId="39383"/>
    <cellStyle name="Normal 2 4 29 6" xfId="9299"/>
    <cellStyle name="Normal 2 4 29 6 2" xfId="39384"/>
    <cellStyle name="Normal 2 4 29 7" xfId="9300"/>
    <cellStyle name="Normal 2 4 29 7 2" xfId="39385"/>
    <cellStyle name="Normal 2 4 29 8" xfId="39386"/>
    <cellStyle name="Normal 2 4 3" xfId="9301"/>
    <cellStyle name="Normal 2 4 3 2" xfId="9302"/>
    <cellStyle name="Normal 2 4 3 2 2" xfId="9303"/>
    <cellStyle name="Normal 2 4 3 2 2 2" xfId="9304"/>
    <cellStyle name="Normal 2 4 3 2 2 2 2" xfId="39387"/>
    <cellStyle name="Normal 2 4 3 2 2 3" xfId="39388"/>
    <cellStyle name="Normal 2 4 3 2 3" xfId="9305"/>
    <cellStyle name="Normal 2 4 3 2 3 2" xfId="39389"/>
    <cellStyle name="Normal 2 4 3 2 4" xfId="39390"/>
    <cellStyle name="Normal 2 4 3 3" xfId="9306"/>
    <cellStyle name="Normal 2 4 3 3 2" xfId="9307"/>
    <cellStyle name="Normal 2 4 3 3 2 2" xfId="9308"/>
    <cellStyle name="Normal 2 4 3 3 2 2 2" xfId="39391"/>
    <cellStyle name="Normal 2 4 3 3 2 3" xfId="39392"/>
    <cellStyle name="Normal 2 4 3 3 3" xfId="9309"/>
    <cellStyle name="Normal 2 4 3 3 3 2" xfId="39393"/>
    <cellStyle name="Normal 2 4 3 3 4" xfId="39394"/>
    <cellStyle name="Normal 2 4 3 4" xfId="9310"/>
    <cellStyle name="Normal 2 4 3 4 2" xfId="9311"/>
    <cellStyle name="Normal 2 4 3 4 2 2" xfId="9312"/>
    <cellStyle name="Normal 2 4 3 4 2 2 2" xfId="39395"/>
    <cellStyle name="Normal 2 4 3 4 2 3" xfId="39396"/>
    <cellStyle name="Normal 2 4 3 4 3" xfId="9313"/>
    <cellStyle name="Normal 2 4 3 4 3 2" xfId="39397"/>
    <cellStyle name="Normal 2 4 3 4 4" xfId="39398"/>
    <cellStyle name="Normal 2 4 3 5" xfId="9314"/>
    <cellStyle name="Normal 2 4 3 5 2" xfId="9315"/>
    <cellStyle name="Normal 2 4 3 5 2 2" xfId="39399"/>
    <cellStyle name="Normal 2 4 3 5 3" xfId="39400"/>
    <cellStyle name="Normal 2 4 3 6" xfId="9316"/>
    <cellStyle name="Normal 2 4 3 6 2" xfId="39401"/>
    <cellStyle name="Normal 2 4 3 7" xfId="9317"/>
    <cellStyle name="Normal 2 4 3 7 2" xfId="39402"/>
    <cellStyle name="Normal 2 4 3 8" xfId="39403"/>
    <cellStyle name="Normal 2 4 30" xfId="9318"/>
    <cellStyle name="Normal 2 4 30 2" xfId="9319"/>
    <cellStyle name="Normal 2 4 30 2 2" xfId="9320"/>
    <cellStyle name="Normal 2 4 30 2 2 2" xfId="39404"/>
    <cellStyle name="Normal 2 4 30 2 3" xfId="39405"/>
    <cellStyle name="Normal 2 4 30 3" xfId="9321"/>
    <cellStyle name="Normal 2 4 30 3 2" xfId="39406"/>
    <cellStyle name="Normal 2 4 30 4" xfId="39407"/>
    <cellStyle name="Normal 2 4 31" xfId="9322"/>
    <cellStyle name="Normal 2 4 31 2" xfId="9323"/>
    <cellStyle name="Normal 2 4 31 2 2" xfId="9324"/>
    <cellStyle name="Normal 2 4 31 2 2 2" xfId="39408"/>
    <cellStyle name="Normal 2 4 31 2 3" xfId="39409"/>
    <cellStyle name="Normal 2 4 31 3" xfId="9325"/>
    <cellStyle name="Normal 2 4 31 3 2" xfId="39410"/>
    <cellStyle name="Normal 2 4 31 4" xfId="39411"/>
    <cellStyle name="Normal 2 4 32" xfId="9326"/>
    <cellStyle name="Normal 2 4 32 2" xfId="9327"/>
    <cellStyle name="Normal 2 4 32 2 2" xfId="9328"/>
    <cellStyle name="Normal 2 4 32 2 2 2" xfId="39412"/>
    <cellStyle name="Normal 2 4 32 2 3" xfId="39413"/>
    <cellStyle name="Normal 2 4 32 3" xfId="9329"/>
    <cellStyle name="Normal 2 4 32 3 2" xfId="39414"/>
    <cellStyle name="Normal 2 4 32 4" xfId="39415"/>
    <cellStyle name="Normal 2 4 33" xfId="9330"/>
    <cellStyle name="Normal 2 4 33 2" xfId="9331"/>
    <cellStyle name="Normal 2 4 33 2 2" xfId="39416"/>
    <cellStyle name="Normal 2 4 33 3" xfId="39417"/>
    <cellStyle name="Normal 2 4 34" xfId="9332"/>
    <cellStyle name="Normal 2 4 34 2" xfId="39418"/>
    <cellStyle name="Normal 2 4 35" xfId="9333"/>
    <cellStyle name="Normal 2 4 35 2" xfId="39419"/>
    <cellStyle name="Normal 2 4 36" xfId="39420"/>
    <cellStyle name="Normal 2 4 4" xfId="9334"/>
    <cellStyle name="Normal 2 4 4 2" xfId="9335"/>
    <cellStyle name="Normal 2 4 4 2 2" xfId="9336"/>
    <cellStyle name="Normal 2 4 4 2 2 2" xfId="9337"/>
    <cellStyle name="Normal 2 4 4 2 2 2 2" xfId="39421"/>
    <cellStyle name="Normal 2 4 4 2 2 3" xfId="39422"/>
    <cellStyle name="Normal 2 4 4 2 3" xfId="9338"/>
    <cellStyle name="Normal 2 4 4 2 3 2" xfId="39423"/>
    <cellStyle name="Normal 2 4 4 2 4" xfId="39424"/>
    <cellStyle name="Normal 2 4 4 3" xfId="9339"/>
    <cellStyle name="Normal 2 4 4 3 2" xfId="9340"/>
    <cellStyle name="Normal 2 4 4 3 2 2" xfId="9341"/>
    <cellStyle name="Normal 2 4 4 3 2 2 2" xfId="39425"/>
    <cellStyle name="Normal 2 4 4 3 2 3" xfId="39426"/>
    <cellStyle name="Normal 2 4 4 3 3" xfId="9342"/>
    <cellStyle name="Normal 2 4 4 3 3 2" xfId="39427"/>
    <cellStyle name="Normal 2 4 4 3 4" xfId="39428"/>
    <cellStyle name="Normal 2 4 4 4" xfId="9343"/>
    <cellStyle name="Normal 2 4 4 4 2" xfId="9344"/>
    <cellStyle name="Normal 2 4 4 4 2 2" xfId="9345"/>
    <cellStyle name="Normal 2 4 4 4 2 2 2" xfId="39429"/>
    <cellStyle name="Normal 2 4 4 4 2 3" xfId="39430"/>
    <cellStyle name="Normal 2 4 4 4 3" xfId="9346"/>
    <cellStyle name="Normal 2 4 4 4 3 2" xfId="39431"/>
    <cellStyle name="Normal 2 4 4 4 4" xfId="39432"/>
    <cellStyle name="Normal 2 4 4 5" xfId="9347"/>
    <cellStyle name="Normal 2 4 4 5 2" xfId="9348"/>
    <cellStyle name="Normal 2 4 4 5 2 2" xfId="39433"/>
    <cellStyle name="Normal 2 4 4 5 3" xfId="39434"/>
    <cellStyle name="Normal 2 4 4 6" xfId="9349"/>
    <cellStyle name="Normal 2 4 4 6 2" xfId="39435"/>
    <cellStyle name="Normal 2 4 4 7" xfId="9350"/>
    <cellStyle name="Normal 2 4 4 7 2" xfId="39436"/>
    <cellStyle name="Normal 2 4 4 8" xfId="39437"/>
    <cellStyle name="Normal 2 4 5" xfId="9351"/>
    <cellStyle name="Normal 2 4 5 2" xfId="9352"/>
    <cellStyle name="Normal 2 4 5 2 2" xfId="9353"/>
    <cellStyle name="Normal 2 4 5 2 2 2" xfId="9354"/>
    <cellStyle name="Normal 2 4 5 2 2 2 2" xfId="39438"/>
    <cellStyle name="Normal 2 4 5 2 2 3" xfId="39439"/>
    <cellStyle name="Normal 2 4 5 2 3" xfId="9355"/>
    <cellStyle name="Normal 2 4 5 2 3 2" xfId="39440"/>
    <cellStyle name="Normal 2 4 5 2 4" xfId="39441"/>
    <cellStyle name="Normal 2 4 5 3" xfId="9356"/>
    <cellStyle name="Normal 2 4 5 3 2" xfId="9357"/>
    <cellStyle name="Normal 2 4 5 3 2 2" xfId="9358"/>
    <cellStyle name="Normal 2 4 5 3 2 2 2" xfId="39442"/>
    <cellStyle name="Normal 2 4 5 3 2 3" xfId="39443"/>
    <cellStyle name="Normal 2 4 5 3 3" xfId="9359"/>
    <cellStyle name="Normal 2 4 5 3 3 2" xfId="39444"/>
    <cellStyle name="Normal 2 4 5 3 4" xfId="39445"/>
    <cellStyle name="Normal 2 4 5 4" xfId="9360"/>
    <cellStyle name="Normal 2 4 5 4 2" xfId="9361"/>
    <cellStyle name="Normal 2 4 5 4 2 2" xfId="9362"/>
    <cellStyle name="Normal 2 4 5 4 2 2 2" xfId="39446"/>
    <cellStyle name="Normal 2 4 5 4 2 3" xfId="39447"/>
    <cellStyle name="Normal 2 4 5 4 3" xfId="9363"/>
    <cellStyle name="Normal 2 4 5 4 3 2" xfId="39448"/>
    <cellStyle name="Normal 2 4 5 4 4" xfId="39449"/>
    <cellStyle name="Normal 2 4 5 5" xfId="9364"/>
    <cellStyle name="Normal 2 4 5 5 2" xfId="9365"/>
    <cellStyle name="Normal 2 4 5 5 2 2" xfId="39450"/>
    <cellStyle name="Normal 2 4 5 5 3" xfId="39451"/>
    <cellStyle name="Normal 2 4 5 6" xfId="9366"/>
    <cellStyle name="Normal 2 4 5 6 2" xfId="39452"/>
    <cellStyle name="Normal 2 4 5 7" xfId="9367"/>
    <cellStyle name="Normal 2 4 5 7 2" xfId="39453"/>
    <cellStyle name="Normal 2 4 5 8" xfId="39454"/>
    <cellStyle name="Normal 2 4 6" xfId="9368"/>
    <cellStyle name="Normal 2 4 6 2" xfId="9369"/>
    <cellStyle name="Normal 2 4 6 2 2" xfId="9370"/>
    <cellStyle name="Normal 2 4 6 2 2 2" xfId="9371"/>
    <cellStyle name="Normal 2 4 6 2 2 2 2" xfId="39455"/>
    <cellStyle name="Normal 2 4 6 2 2 3" xfId="39456"/>
    <cellStyle name="Normal 2 4 6 2 3" xfId="9372"/>
    <cellStyle name="Normal 2 4 6 2 3 2" xfId="39457"/>
    <cellStyle name="Normal 2 4 6 2 4" xfId="39458"/>
    <cellStyle name="Normal 2 4 6 3" xfId="9373"/>
    <cellStyle name="Normal 2 4 6 3 2" xfId="9374"/>
    <cellStyle name="Normal 2 4 6 3 2 2" xfId="9375"/>
    <cellStyle name="Normal 2 4 6 3 2 2 2" xfId="39459"/>
    <cellStyle name="Normal 2 4 6 3 2 3" xfId="39460"/>
    <cellStyle name="Normal 2 4 6 3 3" xfId="9376"/>
    <cellStyle name="Normal 2 4 6 3 3 2" xfId="39461"/>
    <cellStyle name="Normal 2 4 6 3 4" xfId="39462"/>
    <cellStyle name="Normal 2 4 6 4" xfId="9377"/>
    <cellStyle name="Normal 2 4 6 4 2" xfId="9378"/>
    <cellStyle name="Normal 2 4 6 4 2 2" xfId="9379"/>
    <cellStyle name="Normal 2 4 6 4 2 2 2" xfId="39463"/>
    <cellStyle name="Normal 2 4 6 4 2 3" xfId="39464"/>
    <cellStyle name="Normal 2 4 6 4 3" xfId="9380"/>
    <cellStyle name="Normal 2 4 6 4 3 2" xfId="39465"/>
    <cellStyle name="Normal 2 4 6 4 4" xfId="39466"/>
    <cellStyle name="Normal 2 4 6 5" xfId="9381"/>
    <cellStyle name="Normal 2 4 6 5 2" xfId="9382"/>
    <cellStyle name="Normal 2 4 6 5 2 2" xfId="39467"/>
    <cellStyle name="Normal 2 4 6 5 3" xfId="39468"/>
    <cellStyle name="Normal 2 4 6 6" xfId="9383"/>
    <cellStyle name="Normal 2 4 6 6 2" xfId="39469"/>
    <cellStyle name="Normal 2 4 6 7" xfId="9384"/>
    <cellStyle name="Normal 2 4 6 7 2" xfId="39470"/>
    <cellStyle name="Normal 2 4 6 8" xfId="39471"/>
    <cellStyle name="Normal 2 4 7" xfId="9385"/>
    <cellStyle name="Normal 2 4 7 2" xfId="9386"/>
    <cellStyle name="Normal 2 4 7 2 2" xfId="9387"/>
    <cellStyle name="Normal 2 4 7 2 2 2" xfId="9388"/>
    <cellStyle name="Normal 2 4 7 2 2 2 2" xfId="39472"/>
    <cellStyle name="Normal 2 4 7 2 2 3" xfId="39473"/>
    <cellStyle name="Normal 2 4 7 2 3" xfId="9389"/>
    <cellStyle name="Normal 2 4 7 2 3 2" xfId="39474"/>
    <cellStyle name="Normal 2 4 7 2 4" xfId="39475"/>
    <cellStyle name="Normal 2 4 7 3" xfId="9390"/>
    <cellStyle name="Normal 2 4 7 3 2" xfId="9391"/>
    <cellStyle name="Normal 2 4 7 3 2 2" xfId="9392"/>
    <cellStyle name="Normal 2 4 7 3 2 2 2" xfId="39476"/>
    <cellStyle name="Normal 2 4 7 3 2 3" xfId="39477"/>
    <cellStyle name="Normal 2 4 7 3 3" xfId="9393"/>
    <cellStyle name="Normal 2 4 7 3 3 2" xfId="39478"/>
    <cellStyle name="Normal 2 4 7 3 4" xfId="39479"/>
    <cellStyle name="Normal 2 4 7 4" xfId="9394"/>
    <cellStyle name="Normal 2 4 7 4 2" xfId="9395"/>
    <cellStyle name="Normal 2 4 7 4 2 2" xfId="9396"/>
    <cellStyle name="Normal 2 4 7 4 2 2 2" xfId="39480"/>
    <cellStyle name="Normal 2 4 7 4 2 3" xfId="39481"/>
    <cellStyle name="Normal 2 4 7 4 3" xfId="9397"/>
    <cellStyle name="Normal 2 4 7 4 3 2" xfId="39482"/>
    <cellStyle name="Normal 2 4 7 4 4" xfId="39483"/>
    <cellStyle name="Normal 2 4 7 5" xfId="9398"/>
    <cellStyle name="Normal 2 4 7 5 2" xfId="9399"/>
    <cellStyle name="Normal 2 4 7 5 2 2" xfId="39484"/>
    <cellStyle name="Normal 2 4 7 5 3" xfId="39485"/>
    <cellStyle name="Normal 2 4 7 6" xfId="9400"/>
    <cellStyle name="Normal 2 4 7 6 2" xfId="39486"/>
    <cellStyle name="Normal 2 4 7 7" xfId="9401"/>
    <cellStyle name="Normal 2 4 7 7 2" xfId="39487"/>
    <cellStyle name="Normal 2 4 7 8" xfId="39488"/>
    <cellStyle name="Normal 2 4 8" xfId="9402"/>
    <cellStyle name="Normal 2 4 8 2" xfId="9403"/>
    <cellStyle name="Normal 2 4 8 2 2" xfId="9404"/>
    <cellStyle name="Normal 2 4 8 2 2 2" xfId="9405"/>
    <cellStyle name="Normal 2 4 8 2 2 2 2" xfId="39489"/>
    <cellStyle name="Normal 2 4 8 2 2 3" xfId="39490"/>
    <cellStyle name="Normal 2 4 8 2 3" xfId="9406"/>
    <cellStyle name="Normal 2 4 8 2 3 2" xfId="39491"/>
    <cellStyle name="Normal 2 4 8 2 4" xfId="39492"/>
    <cellStyle name="Normal 2 4 8 3" xfId="9407"/>
    <cellStyle name="Normal 2 4 8 3 2" xfId="9408"/>
    <cellStyle name="Normal 2 4 8 3 2 2" xfId="9409"/>
    <cellStyle name="Normal 2 4 8 3 2 2 2" xfId="39493"/>
    <cellStyle name="Normal 2 4 8 3 2 3" xfId="39494"/>
    <cellStyle name="Normal 2 4 8 3 3" xfId="9410"/>
    <cellStyle name="Normal 2 4 8 3 3 2" xfId="39495"/>
    <cellStyle name="Normal 2 4 8 3 4" xfId="39496"/>
    <cellStyle name="Normal 2 4 8 4" xfId="9411"/>
    <cellStyle name="Normal 2 4 8 4 2" xfId="9412"/>
    <cellStyle name="Normal 2 4 8 4 2 2" xfId="9413"/>
    <cellStyle name="Normal 2 4 8 4 2 2 2" xfId="39497"/>
    <cellStyle name="Normal 2 4 8 4 2 3" xfId="39498"/>
    <cellStyle name="Normal 2 4 8 4 3" xfId="9414"/>
    <cellStyle name="Normal 2 4 8 4 3 2" xfId="39499"/>
    <cellStyle name="Normal 2 4 8 4 4" xfId="39500"/>
    <cellStyle name="Normal 2 4 8 5" xfId="9415"/>
    <cellStyle name="Normal 2 4 8 5 2" xfId="9416"/>
    <cellStyle name="Normal 2 4 8 5 2 2" xfId="39501"/>
    <cellStyle name="Normal 2 4 8 5 3" xfId="39502"/>
    <cellStyle name="Normal 2 4 8 6" xfId="9417"/>
    <cellStyle name="Normal 2 4 8 6 2" xfId="39503"/>
    <cellStyle name="Normal 2 4 8 7" xfId="9418"/>
    <cellStyle name="Normal 2 4 8 7 2" xfId="39504"/>
    <cellStyle name="Normal 2 4 8 8" xfId="39505"/>
    <cellStyle name="Normal 2 4 9" xfId="9419"/>
    <cellStyle name="Normal 2 4 9 2" xfId="9420"/>
    <cellStyle name="Normal 2 4 9 2 2" xfId="9421"/>
    <cellStyle name="Normal 2 4 9 2 2 2" xfId="9422"/>
    <cellStyle name="Normal 2 4 9 2 2 2 2" xfId="39506"/>
    <cellStyle name="Normal 2 4 9 2 2 3" xfId="39507"/>
    <cellStyle name="Normal 2 4 9 2 3" xfId="9423"/>
    <cellStyle name="Normal 2 4 9 2 3 2" xfId="39508"/>
    <cellStyle name="Normal 2 4 9 2 4" xfId="39509"/>
    <cellStyle name="Normal 2 4 9 3" xfId="9424"/>
    <cellStyle name="Normal 2 4 9 3 2" xfId="9425"/>
    <cellStyle name="Normal 2 4 9 3 2 2" xfId="9426"/>
    <cellStyle name="Normal 2 4 9 3 2 2 2" xfId="39510"/>
    <cellStyle name="Normal 2 4 9 3 2 3" xfId="39511"/>
    <cellStyle name="Normal 2 4 9 3 3" xfId="9427"/>
    <cellStyle name="Normal 2 4 9 3 3 2" xfId="39512"/>
    <cellStyle name="Normal 2 4 9 3 4" xfId="39513"/>
    <cellStyle name="Normal 2 4 9 4" xfId="9428"/>
    <cellStyle name="Normal 2 4 9 4 2" xfId="9429"/>
    <cellStyle name="Normal 2 4 9 4 2 2" xfId="9430"/>
    <cellStyle name="Normal 2 4 9 4 2 2 2" xfId="39514"/>
    <cellStyle name="Normal 2 4 9 4 2 3" xfId="39515"/>
    <cellStyle name="Normal 2 4 9 4 3" xfId="9431"/>
    <cellStyle name="Normal 2 4 9 4 3 2" xfId="39516"/>
    <cellStyle name="Normal 2 4 9 4 4" xfId="39517"/>
    <cellStyle name="Normal 2 4 9 5" xfId="9432"/>
    <cellStyle name="Normal 2 4 9 5 2" xfId="9433"/>
    <cellStyle name="Normal 2 4 9 5 2 2" xfId="39518"/>
    <cellStyle name="Normal 2 4 9 5 3" xfId="39519"/>
    <cellStyle name="Normal 2 4 9 6" xfId="9434"/>
    <cellStyle name="Normal 2 4 9 6 2" xfId="39520"/>
    <cellStyle name="Normal 2 4 9 7" xfId="9435"/>
    <cellStyle name="Normal 2 4 9 7 2" xfId="39521"/>
    <cellStyle name="Normal 2 4 9 8" xfId="39522"/>
    <cellStyle name="Normal 2 40" xfId="9436"/>
    <cellStyle name="Normal 2 40 2" xfId="9437"/>
    <cellStyle name="Normal 2 40 2 2" xfId="39523"/>
    <cellStyle name="Normal 2 40 3" xfId="39524"/>
    <cellStyle name="Normal 2 41" xfId="9438"/>
    <cellStyle name="Normal 2 41 2" xfId="39525"/>
    <cellStyle name="Normal 2 42" xfId="9439"/>
    <cellStyle name="Normal 2 42 2" xfId="39526"/>
    <cellStyle name="Normal 2 43" xfId="39527"/>
    <cellStyle name="Normal 2 44" xfId="60476"/>
    <cellStyle name="Normal 2 5" xfId="9440"/>
    <cellStyle name="Normal 2 5 10" xfId="9441"/>
    <cellStyle name="Normal 2 5 10 2" xfId="9442"/>
    <cellStyle name="Normal 2 5 10 2 2" xfId="9443"/>
    <cellStyle name="Normal 2 5 10 2 2 2" xfId="9444"/>
    <cellStyle name="Normal 2 5 10 2 2 2 2" xfId="39528"/>
    <cellStyle name="Normal 2 5 10 2 2 3" xfId="39529"/>
    <cellStyle name="Normal 2 5 10 2 3" xfId="9445"/>
    <cellStyle name="Normal 2 5 10 2 3 2" xfId="39530"/>
    <cellStyle name="Normal 2 5 10 2 4" xfId="39531"/>
    <cellStyle name="Normal 2 5 10 3" xfId="9446"/>
    <cellStyle name="Normal 2 5 10 3 2" xfId="9447"/>
    <cellStyle name="Normal 2 5 10 3 2 2" xfId="9448"/>
    <cellStyle name="Normal 2 5 10 3 2 2 2" xfId="39532"/>
    <cellStyle name="Normal 2 5 10 3 2 3" xfId="39533"/>
    <cellStyle name="Normal 2 5 10 3 3" xfId="9449"/>
    <cellStyle name="Normal 2 5 10 3 3 2" xfId="39534"/>
    <cellStyle name="Normal 2 5 10 3 4" xfId="39535"/>
    <cellStyle name="Normal 2 5 10 4" xfId="9450"/>
    <cellStyle name="Normal 2 5 10 4 2" xfId="9451"/>
    <cellStyle name="Normal 2 5 10 4 2 2" xfId="9452"/>
    <cellStyle name="Normal 2 5 10 4 2 2 2" xfId="39536"/>
    <cellStyle name="Normal 2 5 10 4 2 3" xfId="39537"/>
    <cellStyle name="Normal 2 5 10 4 3" xfId="9453"/>
    <cellStyle name="Normal 2 5 10 4 3 2" xfId="39538"/>
    <cellStyle name="Normal 2 5 10 4 4" xfId="39539"/>
    <cellStyle name="Normal 2 5 10 5" xfId="9454"/>
    <cellStyle name="Normal 2 5 10 5 2" xfId="9455"/>
    <cellStyle name="Normal 2 5 10 5 2 2" xfId="39540"/>
    <cellStyle name="Normal 2 5 10 5 3" xfId="39541"/>
    <cellStyle name="Normal 2 5 10 6" xfId="9456"/>
    <cellStyle name="Normal 2 5 10 6 2" xfId="39542"/>
    <cellStyle name="Normal 2 5 10 7" xfId="9457"/>
    <cellStyle name="Normal 2 5 10 7 2" xfId="39543"/>
    <cellStyle name="Normal 2 5 10 8" xfId="39544"/>
    <cellStyle name="Normal 2 5 11" xfId="9458"/>
    <cellStyle name="Normal 2 5 11 2" xfId="9459"/>
    <cellStyle name="Normal 2 5 11 2 2" xfId="9460"/>
    <cellStyle name="Normal 2 5 11 2 2 2" xfId="9461"/>
    <cellStyle name="Normal 2 5 11 2 2 2 2" xfId="39545"/>
    <cellStyle name="Normal 2 5 11 2 2 3" xfId="39546"/>
    <cellStyle name="Normal 2 5 11 2 3" xfId="9462"/>
    <cellStyle name="Normal 2 5 11 2 3 2" xfId="39547"/>
    <cellStyle name="Normal 2 5 11 2 4" xfId="39548"/>
    <cellStyle name="Normal 2 5 11 3" xfId="9463"/>
    <cellStyle name="Normal 2 5 11 3 2" xfId="9464"/>
    <cellStyle name="Normal 2 5 11 3 2 2" xfId="9465"/>
    <cellStyle name="Normal 2 5 11 3 2 2 2" xfId="39549"/>
    <cellStyle name="Normal 2 5 11 3 2 3" xfId="39550"/>
    <cellStyle name="Normal 2 5 11 3 3" xfId="9466"/>
    <cellStyle name="Normal 2 5 11 3 3 2" xfId="39551"/>
    <cellStyle name="Normal 2 5 11 3 4" xfId="39552"/>
    <cellStyle name="Normal 2 5 11 4" xfId="9467"/>
    <cellStyle name="Normal 2 5 11 4 2" xfId="9468"/>
    <cellStyle name="Normal 2 5 11 4 2 2" xfId="9469"/>
    <cellStyle name="Normal 2 5 11 4 2 2 2" xfId="39553"/>
    <cellStyle name="Normal 2 5 11 4 2 3" xfId="39554"/>
    <cellStyle name="Normal 2 5 11 4 3" xfId="9470"/>
    <cellStyle name="Normal 2 5 11 4 3 2" xfId="39555"/>
    <cellStyle name="Normal 2 5 11 4 4" xfId="39556"/>
    <cellStyle name="Normal 2 5 11 5" xfId="9471"/>
    <cellStyle name="Normal 2 5 11 5 2" xfId="9472"/>
    <cellStyle name="Normal 2 5 11 5 2 2" xfId="39557"/>
    <cellStyle name="Normal 2 5 11 5 3" xfId="39558"/>
    <cellStyle name="Normal 2 5 11 6" xfId="9473"/>
    <cellStyle name="Normal 2 5 11 6 2" xfId="39559"/>
    <cellStyle name="Normal 2 5 11 7" xfId="9474"/>
    <cellStyle name="Normal 2 5 11 7 2" xfId="39560"/>
    <cellStyle name="Normal 2 5 11 8" xfId="39561"/>
    <cellStyle name="Normal 2 5 12" xfId="9475"/>
    <cellStyle name="Normal 2 5 12 2" xfId="9476"/>
    <cellStyle name="Normal 2 5 12 2 2" xfId="9477"/>
    <cellStyle name="Normal 2 5 12 2 2 2" xfId="9478"/>
    <cellStyle name="Normal 2 5 12 2 2 2 2" xfId="39562"/>
    <cellStyle name="Normal 2 5 12 2 2 3" xfId="39563"/>
    <cellStyle name="Normal 2 5 12 2 3" xfId="9479"/>
    <cellStyle name="Normal 2 5 12 2 3 2" xfId="39564"/>
    <cellStyle name="Normal 2 5 12 2 4" xfId="39565"/>
    <cellStyle name="Normal 2 5 12 3" xfId="9480"/>
    <cellStyle name="Normal 2 5 12 3 2" xfId="9481"/>
    <cellStyle name="Normal 2 5 12 3 2 2" xfId="9482"/>
    <cellStyle name="Normal 2 5 12 3 2 2 2" xfId="39566"/>
    <cellStyle name="Normal 2 5 12 3 2 3" xfId="39567"/>
    <cellStyle name="Normal 2 5 12 3 3" xfId="9483"/>
    <cellStyle name="Normal 2 5 12 3 3 2" xfId="39568"/>
    <cellStyle name="Normal 2 5 12 3 4" xfId="39569"/>
    <cellStyle name="Normal 2 5 12 4" xfId="9484"/>
    <cellStyle name="Normal 2 5 12 4 2" xfId="9485"/>
    <cellStyle name="Normal 2 5 12 4 2 2" xfId="9486"/>
    <cellStyle name="Normal 2 5 12 4 2 2 2" xfId="39570"/>
    <cellStyle name="Normal 2 5 12 4 2 3" xfId="39571"/>
    <cellStyle name="Normal 2 5 12 4 3" xfId="9487"/>
    <cellStyle name="Normal 2 5 12 4 3 2" xfId="39572"/>
    <cellStyle name="Normal 2 5 12 4 4" xfId="39573"/>
    <cellStyle name="Normal 2 5 12 5" xfId="9488"/>
    <cellStyle name="Normal 2 5 12 5 2" xfId="9489"/>
    <cellStyle name="Normal 2 5 12 5 2 2" xfId="39574"/>
    <cellStyle name="Normal 2 5 12 5 3" xfId="39575"/>
    <cellStyle name="Normal 2 5 12 6" xfId="9490"/>
    <cellStyle name="Normal 2 5 12 6 2" xfId="39576"/>
    <cellStyle name="Normal 2 5 12 7" xfId="9491"/>
    <cellStyle name="Normal 2 5 12 7 2" xfId="39577"/>
    <cellStyle name="Normal 2 5 12 8" xfId="39578"/>
    <cellStyle name="Normal 2 5 13" xfId="9492"/>
    <cellStyle name="Normal 2 5 13 2" xfId="9493"/>
    <cellStyle name="Normal 2 5 13 2 2" xfId="9494"/>
    <cellStyle name="Normal 2 5 13 2 2 2" xfId="9495"/>
    <cellStyle name="Normal 2 5 13 2 2 2 2" xfId="39579"/>
    <cellStyle name="Normal 2 5 13 2 2 3" xfId="39580"/>
    <cellStyle name="Normal 2 5 13 2 3" xfId="9496"/>
    <cellStyle name="Normal 2 5 13 2 3 2" xfId="39581"/>
    <cellStyle name="Normal 2 5 13 2 4" xfId="39582"/>
    <cellStyle name="Normal 2 5 13 3" xfId="9497"/>
    <cellStyle name="Normal 2 5 13 3 2" xfId="9498"/>
    <cellStyle name="Normal 2 5 13 3 2 2" xfId="9499"/>
    <cellStyle name="Normal 2 5 13 3 2 2 2" xfId="39583"/>
    <cellStyle name="Normal 2 5 13 3 2 3" xfId="39584"/>
    <cellStyle name="Normal 2 5 13 3 3" xfId="9500"/>
    <cellStyle name="Normal 2 5 13 3 3 2" xfId="39585"/>
    <cellStyle name="Normal 2 5 13 3 4" xfId="39586"/>
    <cellStyle name="Normal 2 5 13 4" xfId="9501"/>
    <cellStyle name="Normal 2 5 13 4 2" xfId="9502"/>
    <cellStyle name="Normal 2 5 13 4 2 2" xfId="9503"/>
    <cellStyle name="Normal 2 5 13 4 2 2 2" xfId="39587"/>
    <cellStyle name="Normal 2 5 13 4 2 3" xfId="39588"/>
    <cellStyle name="Normal 2 5 13 4 3" xfId="9504"/>
    <cellStyle name="Normal 2 5 13 4 3 2" xfId="39589"/>
    <cellStyle name="Normal 2 5 13 4 4" xfId="39590"/>
    <cellStyle name="Normal 2 5 13 5" xfId="9505"/>
    <cellStyle name="Normal 2 5 13 5 2" xfId="9506"/>
    <cellStyle name="Normal 2 5 13 5 2 2" xfId="39591"/>
    <cellStyle name="Normal 2 5 13 5 3" xfId="39592"/>
    <cellStyle name="Normal 2 5 13 6" xfId="9507"/>
    <cellStyle name="Normal 2 5 13 6 2" xfId="39593"/>
    <cellStyle name="Normal 2 5 13 7" xfId="9508"/>
    <cellStyle name="Normal 2 5 13 7 2" xfId="39594"/>
    <cellStyle name="Normal 2 5 13 8" xfId="39595"/>
    <cellStyle name="Normal 2 5 14" xfId="9509"/>
    <cellStyle name="Normal 2 5 14 2" xfId="9510"/>
    <cellStyle name="Normal 2 5 14 2 2" xfId="9511"/>
    <cellStyle name="Normal 2 5 14 2 2 2" xfId="9512"/>
    <cellStyle name="Normal 2 5 14 2 2 2 2" xfId="39596"/>
    <cellStyle name="Normal 2 5 14 2 2 3" xfId="39597"/>
    <cellStyle name="Normal 2 5 14 2 3" xfId="9513"/>
    <cellStyle name="Normal 2 5 14 2 3 2" xfId="39598"/>
    <cellStyle name="Normal 2 5 14 2 4" xfId="39599"/>
    <cellStyle name="Normal 2 5 14 3" xfId="9514"/>
    <cellStyle name="Normal 2 5 14 3 2" xfId="9515"/>
    <cellStyle name="Normal 2 5 14 3 2 2" xfId="9516"/>
    <cellStyle name="Normal 2 5 14 3 2 2 2" xfId="39600"/>
    <cellStyle name="Normal 2 5 14 3 2 3" xfId="39601"/>
    <cellStyle name="Normal 2 5 14 3 3" xfId="9517"/>
    <cellStyle name="Normal 2 5 14 3 3 2" xfId="39602"/>
    <cellStyle name="Normal 2 5 14 3 4" xfId="39603"/>
    <cellStyle name="Normal 2 5 14 4" xfId="9518"/>
    <cellStyle name="Normal 2 5 14 4 2" xfId="9519"/>
    <cellStyle name="Normal 2 5 14 4 2 2" xfId="9520"/>
    <cellStyle name="Normal 2 5 14 4 2 2 2" xfId="39604"/>
    <cellStyle name="Normal 2 5 14 4 2 3" xfId="39605"/>
    <cellStyle name="Normal 2 5 14 4 3" xfId="9521"/>
    <cellStyle name="Normal 2 5 14 4 3 2" xfId="39606"/>
    <cellStyle name="Normal 2 5 14 4 4" xfId="39607"/>
    <cellStyle name="Normal 2 5 14 5" xfId="9522"/>
    <cellStyle name="Normal 2 5 14 5 2" xfId="9523"/>
    <cellStyle name="Normal 2 5 14 5 2 2" xfId="39608"/>
    <cellStyle name="Normal 2 5 14 5 3" xfId="39609"/>
    <cellStyle name="Normal 2 5 14 6" xfId="9524"/>
    <cellStyle name="Normal 2 5 14 6 2" xfId="39610"/>
    <cellStyle name="Normal 2 5 14 7" xfId="9525"/>
    <cellStyle name="Normal 2 5 14 7 2" xfId="39611"/>
    <cellStyle name="Normal 2 5 14 8" xfId="39612"/>
    <cellStyle name="Normal 2 5 15" xfId="9526"/>
    <cellStyle name="Normal 2 5 15 2" xfId="9527"/>
    <cellStyle name="Normal 2 5 15 2 2" xfId="9528"/>
    <cellStyle name="Normal 2 5 15 2 2 2" xfId="9529"/>
    <cellStyle name="Normal 2 5 15 2 2 2 2" xfId="39613"/>
    <cellStyle name="Normal 2 5 15 2 2 3" xfId="39614"/>
    <cellStyle name="Normal 2 5 15 2 3" xfId="9530"/>
    <cellStyle name="Normal 2 5 15 2 3 2" xfId="39615"/>
    <cellStyle name="Normal 2 5 15 2 4" xfId="39616"/>
    <cellStyle name="Normal 2 5 15 3" xfId="9531"/>
    <cellStyle name="Normal 2 5 15 3 2" xfId="9532"/>
    <cellStyle name="Normal 2 5 15 3 2 2" xfId="9533"/>
    <cellStyle name="Normal 2 5 15 3 2 2 2" xfId="39617"/>
    <cellStyle name="Normal 2 5 15 3 2 3" xfId="39618"/>
    <cellStyle name="Normal 2 5 15 3 3" xfId="9534"/>
    <cellStyle name="Normal 2 5 15 3 3 2" xfId="39619"/>
    <cellStyle name="Normal 2 5 15 3 4" xfId="39620"/>
    <cellStyle name="Normal 2 5 15 4" xfId="9535"/>
    <cellStyle name="Normal 2 5 15 4 2" xfId="9536"/>
    <cellStyle name="Normal 2 5 15 4 2 2" xfId="9537"/>
    <cellStyle name="Normal 2 5 15 4 2 2 2" xfId="39621"/>
    <cellStyle name="Normal 2 5 15 4 2 3" xfId="39622"/>
    <cellStyle name="Normal 2 5 15 4 3" xfId="9538"/>
    <cellStyle name="Normal 2 5 15 4 3 2" xfId="39623"/>
    <cellStyle name="Normal 2 5 15 4 4" xfId="39624"/>
    <cellStyle name="Normal 2 5 15 5" xfId="9539"/>
    <cellStyle name="Normal 2 5 15 5 2" xfId="9540"/>
    <cellStyle name="Normal 2 5 15 5 2 2" xfId="39625"/>
    <cellStyle name="Normal 2 5 15 5 3" xfId="39626"/>
    <cellStyle name="Normal 2 5 15 6" xfId="9541"/>
    <cellStyle name="Normal 2 5 15 6 2" xfId="39627"/>
    <cellStyle name="Normal 2 5 15 7" xfId="9542"/>
    <cellStyle name="Normal 2 5 15 7 2" xfId="39628"/>
    <cellStyle name="Normal 2 5 15 8" xfId="39629"/>
    <cellStyle name="Normal 2 5 16" xfId="9543"/>
    <cellStyle name="Normal 2 5 16 2" xfId="9544"/>
    <cellStyle name="Normal 2 5 16 2 2" xfId="9545"/>
    <cellStyle name="Normal 2 5 16 2 2 2" xfId="9546"/>
    <cellStyle name="Normal 2 5 16 2 2 2 2" xfId="39630"/>
    <cellStyle name="Normal 2 5 16 2 2 3" xfId="39631"/>
    <cellStyle name="Normal 2 5 16 2 3" xfId="9547"/>
    <cellStyle name="Normal 2 5 16 2 3 2" xfId="39632"/>
    <cellStyle name="Normal 2 5 16 2 4" xfId="39633"/>
    <cellStyle name="Normal 2 5 16 3" xfId="9548"/>
    <cellStyle name="Normal 2 5 16 3 2" xfId="9549"/>
    <cellStyle name="Normal 2 5 16 3 2 2" xfId="9550"/>
    <cellStyle name="Normal 2 5 16 3 2 2 2" xfId="39634"/>
    <cellStyle name="Normal 2 5 16 3 2 3" xfId="39635"/>
    <cellStyle name="Normal 2 5 16 3 3" xfId="9551"/>
    <cellStyle name="Normal 2 5 16 3 3 2" xfId="39636"/>
    <cellStyle name="Normal 2 5 16 3 4" xfId="39637"/>
    <cellStyle name="Normal 2 5 16 4" xfId="9552"/>
    <cellStyle name="Normal 2 5 16 4 2" xfId="9553"/>
    <cellStyle name="Normal 2 5 16 4 2 2" xfId="9554"/>
    <cellStyle name="Normal 2 5 16 4 2 2 2" xfId="39638"/>
    <cellStyle name="Normal 2 5 16 4 2 3" xfId="39639"/>
    <cellStyle name="Normal 2 5 16 4 3" xfId="9555"/>
    <cellStyle name="Normal 2 5 16 4 3 2" xfId="39640"/>
    <cellStyle name="Normal 2 5 16 4 4" xfId="39641"/>
    <cellStyle name="Normal 2 5 16 5" xfId="9556"/>
    <cellStyle name="Normal 2 5 16 5 2" xfId="9557"/>
    <cellStyle name="Normal 2 5 16 5 2 2" xfId="39642"/>
    <cellStyle name="Normal 2 5 16 5 3" xfId="39643"/>
    <cellStyle name="Normal 2 5 16 6" xfId="9558"/>
    <cellStyle name="Normal 2 5 16 6 2" xfId="39644"/>
    <cellStyle name="Normal 2 5 16 7" xfId="9559"/>
    <cellStyle name="Normal 2 5 16 7 2" xfId="39645"/>
    <cellStyle name="Normal 2 5 16 8" xfId="39646"/>
    <cellStyle name="Normal 2 5 17" xfId="9560"/>
    <cellStyle name="Normal 2 5 17 2" xfId="9561"/>
    <cellStyle name="Normal 2 5 17 2 2" xfId="9562"/>
    <cellStyle name="Normal 2 5 17 2 2 2" xfId="9563"/>
    <cellStyle name="Normal 2 5 17 2 2 2 2" xfId="39647"/>
    <cellStyle name="Normal 2 5 17 2 2 3" xfId="39648"/>
    <cellStyle name="Normal 2 5 17 2 3" xfId="9564"/>
    <cellStyle name="Normal 2 5 17 2 3 2" xfId="39649"/>
    <cellStyle name="Normal 2 5 17 2 4" xfId="39650"/>
    <cellStyle name="Normal 2 5 17 3" xfId="9565"/>
    <cellStyle name="Normal 2 5 17 3 2" xfId="9566"/>
    <cellStyle name="Normal 2 5 17 3 2 2" xfId="9567"/>
    <cellStyle name="Normal 2 5 17 3 2 2 2" xfId="39651"/>
    <cellStyle name="Normal 2 5 17 3 2 3" xfId="39652"/>
    <cellStyle name="Normal 2 5 17 3 3" xfId="9568"/>
    <cellStyle name="Normal 2 5 17 3 3 2" xfId="39653"/>
    <cellStyle name="Normal 2 5 17 3 4" xfId="39654"/>
    <cellStyle name="Normal 2 5 17 4" xfId="9569"/>
    <cellStyle name="Normal 2 5 17 4 2" xfId="9570"/>
    <cellStyle name="Normal 2 5 17 4 2 2" xfId="9571"/>
    <cellStyle name="Normal 2 5 17 4 2 2 2" xfId="39655"/>
    <cellStyle name="Normal 2 5 17 4 2 3" xfId="39656"/>
    <cellStyle name="Normal 2 5 17 4 3" xfId="9572"/>
    <cellStyle name="Normal 2 5 17 4 3 2" xfId="39657"/>
    <cellStyle name="Normal 2 5 17 4 4" xfId="39658"/>
    <cellStyle name="Normal 2 5 17 5" xfId="9573"/>
    <cellStyle name="Normal 2 5 17 5 2" xfId="9574"/>
    <cellStyle name="Normal 2 5 17 5 2 2" xfId="39659"/>
    <cellStyle name="Normal 2 5 17 5 3" xfId="39660"/>
    <cellStyle name="Normal 2 5 17 6" xfId="9575"/>
    <cellStyle name="Normal 2 5 17 6 2" xfId="39661"/>
    <cellStyle name="Normal 2 5 17 7" xfId="9576"/>
    <cellStyle name="Normal 2 5 17 7 2" xfId="39662"/>
    <cellStyle name="Normal 2 5 17 8" xfId="39663"/>
    <cellStyle name="Normal 2 5 18" xfId="9577"/>
    <cellStyle name="Normal 2 5 18 2" xfId="9578"/>
    <cellStyle name="Normal 2 5 18 2 2" xfId="9579"/>
    <cellStyle name="Normal 2 5 18 2 2 2" xfId="9580"/>
    <cellStyle name="Normal 2 5 18 2 2 2 2" xfId="39664"/>
    <cellStyle name="Normal 2 5 18 2 2 3" xfId="39665"/>
    <cellStyle name="Normal 2 5 18 2 3" xfId="9581"/>
    <cellStyle name="Normal 2 5 18 2 3 2" xfId="39666"/>
    <cellStyle name="Normal 2 5 18 2 4" xfId="39667"/>
    <cellStyle name="Normal 2 5 18 3" xfId="9582"/>
    <cellStyle name="Normal 2 5 18 3 2" xfId="9583"/>
    <cellStyle name="Normal 2 5 18 3 2 2" xfId="9584"/>
    <cellStyle name="Normal 2 5 18 3 2 2 2" xfId="39668"/>
    <cellStyle name="Normal 2 5 18 3 2 3" xfId="39669"/>
    <cellStyle name="Normal 2 5 18 3 3" xfId="9585"/>
    <cellStyle name="Normal 2 5 18 3 3 2" xfId="39670"/>
    <cellStyle name="Normal 2 5 18 3 4" xfId="39671"/>
    <cellStyle name="Normal 2 5 18 4" xfId="9586"/>
    <cellStyle name="Normal 2 5 18 4 2" xfId="9587"/>
    <cellStyle name="Normal 2 5 18 4 2 2" xfId="9588"/>
    <cellStyle name="Normal 2 5 18 4 2 2 2" xfId="39672"/>
    <cellStyle name="Normal 2 5 18 4 2 3" xfId="39673"/>
    <cellStyle name="Normal 2 5 18 4 3" xfId="9589"/>
    <cellStyle name="Normal 2 5 18 4 3 2" xfId="39674"/>
    <cellStyle name="Normal 2 5 18 4 4" xfId="39675"/>
    <cellStyle name="Normal 2 5 18 5" xfId="9590"/>
    <cellStyle name="Normal 2 5 18 5 2" xfId="9591"/>
    <cellStyle name="Normal 2 5 18 5 2 2" xfId="39676"/>
    <cellStyle name="Normal 2 5 18 5 3" xfId="39677"/>
    <cellStyle name="Normal 2 5 18 6" xfId="9592"/>
    <cellStyle name="Normal 2 5 18 6 2" xfId="39678"/>
    <cellStyle name="Normal 2 5 18 7" xfId="9593"/>
    <cellStyle name="Normal 2 5 18 7 2" xfId="39679"/>
    <cellStyle name="Normal 2 5 18 8" xfId="39680"/>
    <cellStyle name="Normal 2 5 19" xfId="9594"/>
    <cellStyle name="Normal 2 5 19 2" xfId="9595"/>
    <cellStyle name="Normal 2 5 19 2 2" xfId="9596"/>
    <cellStyle name="Normal 2 5 19 2 2 2" xfId="9597"/>
    <cellStyle name="Normal 2 5 19 2 2 2 2" xfId="39681"/>
    <cellStyle name="Normal 2 5 19 2 2 3" xfId="39682"/>
    <cellStyle name="Normal 2 5 19 2 3" xfId="9598"/>
    <cellStyle name="Normal 2 5 19 2 3 2" xfId="39683"/>
    <cellStyle name="Normal 2 5 19 2 4" xfId="39684"/>
    <cellStyle name="Normal 2 5 19 3" xfId="9599"/>
    <cellStyle name="Normal 2 5 19 3 2" xfId="9600"/>
    <cellStyle name="Normal 2 5 19 3 2 2" xfId="9601"/>
    <cellStyle name="Normal 2 5 19 3 2 2 2" xfId="39685"/>
    <cellStyle name="Normal 2 5 19 3 2 3" xfId="39686"/>
    <cellStyle name="Normal 2 5 19 3 3" xfId="9602"/>
    <cellStyle name="Normal 2 5 19 3 3 2" xfId="39687"/>
    <cellStyle name="Normal 2 5 19 3 4" xfId="39688"/>
    <cellStyle name="Normal 2 5 19 4" xfId="9603"/>
    <cellStyle name="Normal 2 5 19 4 2" xfId="9604"/>
    <cellStyle name="Normal 2 5 19 4 2 2" xfId="9605"/>
    <cellStyle name="Normal 2 5 19 4 2 2 2" xfId="39689"/>
    <cellStyle name="Normal 2 5 19 4 2 3" xfId="39690"/>
    <cellStyle name="Normal 2 5 19 4 3" xfId="9606"/>
    <cellStyle name="Normal 2 5 19 4 3 2" xfId="39691"/>
    <cellStyle name="Normal 2 5 19 4 4" xfId="39692"/>
    <cellStyle name="Normal 2 5 19 5" xfId="9607"/>
    <cellStyle name="Normal 2 5 19 5 2" xfId="9608"/>
    <cellStyle name="Normal 2 5 19 5 2 2" xfId="39693"/>
    <cellStyle name="Normal 2 5 19 5 3" xfId="39694"/>
    <cellStyle name="Normal 2 5 19 6" xfId="9609"/>
    <cellStyle name="Normal 2 5 19 6 2" xfId="39695"/>
    <cellStyle name="Normal 2 5 19 7" xfId="9610"/>
    <cellStyle name="Normal 2 5 19 7 2" xfId="39696"/>
    <cellStyle name="Normal 2 5 19 8" xfId="39697"/>
    <cellStyle name="Normal 2 5 2" xfId="9611"/>
    <cellStyle name="Normal 2 5 2 2" xfId="9612"/>
    <cellStyle name="Normal 2 5 2 2 2" xfId="9613"/>
    <cellStyle name="Normal 2 5 2 2 2 2" xfId="9614"/>
    <cellStyle name="Normal 2 5 2 2 2 2 2" xfId="39698"/>
    <cellStyle name="Normal 2 5 2 2 2 3" xfId="39699"/>
    <cellStyle name="Normal 2 5 2 2 3" xfId="9615"/>
    <cellStyle name="Normal 2 5 2 2 3 2" xfId="39700"/>
    <cellStyle name="Normal 2 5 2 2 4" xfId="39701"/>
    <cellStyle name="Normal 2 5 2 3" xfId="9616"/>
    <cellStyle name="Normal 2 5 2 3 2" xfId="9617"/>
    <cellStyle name="Normal 2 5 2 3 2 2" xfId="9618"/>
    <cellStyle name="Normal 2 5 2 3 2 2 2" xfId="39702"/>
    <cellStyle name="Normal 2 5 2 3 2 3" xfId="39703"/>
    <cellStyle name="Normal 2 5 2 3 3" xfId="9619"/>
    <cellStyle name="Normal 2 5 2 3 3 2" xfId="39704"/>
    <cellStyle name="Normal 2 5 2 3 4" xfId="39705"/>
    <cellStyle name="Normal 2 5 2 4" xfId="9620"/>
    <cellStyle name="Normal 2 5 2 4 2" xfId="9621"/>
    <cellStyle name="Normal 2 5 2 4 2 2" xfId="9622"/>
    <cellStyle name="Normal 2 5 2 4 2 2 2" xfId="39706"/>
    <cellStyle name="Normal 2 5 2 4 2 3" xfId="39707"/>
    <cellStyle name="Normal 2 5 2 4 3" xfId="9623"/>
    <cellStyle name="Normal 2 5 2 4 3 2" xfId="39708"/>
    <cellStyle name="Normal 2 5 2 4 4" xfId="39709"/>
    <cellStyle name="Normal 2 5 2 5" xfId="9624"/>
    <cellStyle name="Normal 2 5 2 5 2" xfId="9625"/>
    <cellStyle name="Normal 2 5 2 5 2 2" xfId="39710"/>
    <cellStyle name="Normal 2 5 2 5 3" xfId="39711"/>
    <cellStyle name="Normal 2 5 2 6" xfId="9626"/>
    <cellStyle name="Normal 2 5 2 6 2" xfId="39712"/>
    <cellStyle name="Normal 2 5 2 7" xfId="9627"/>
    <cellStyle name="Normal 2 5 2 7 2" xfId="39713"/>
    <cellStyle name="Normal 2 5 2 8" xfId="39714"/>
    <cellStyle name="Normal 2 5 20" xfId="9628"/>
    <cellStyle name="Normal 2 5 20 2" xfId="9629"/>
    <cellStyle name="Normal 2 5 20 2 2" xfId="9630"/>
    <cellStyle name="Normal 2 5 20 2 2 2" xfId="9631"/>
    <cellStyle name="Normal 2 5 20 2 2 2 2" xfId="39715"/>
    <cellStyle name="Normal 2 5 20 2 2 3" xfId="39716"/>
    <cellStyle name="Normal 2 5 20 2 3" xfId="9632"/>
    <cellStyle name="Normal 2 5 20 2 3 2" xfId="39717"/>
    <cellStyle name="Normal 2 5 20 2 4" xfId="39718"/>
    <cellStyle name="Normal 2 5 20 3" xfId="9633"/>
    <cellStyle name="Normal 2 5 20 3 2" xfId="9634"/>
    <cellStyle name="Normal 2 5 20 3 2 2" xfId="9635"/>
    <cellStyle name="Normal 2 5 20 3 2 2 2" xfId="39719"/>
    <cellStyle name="Normal 2 5 20 3 2 3" xfId="39720"/>
    <cellStyle name="Normal 2 5 20 3 3" xfId="9636"/>
    <cellStyle name="Normal 2 5 20 3 3 2" xfId="39721"/>
    <cellStyle name="Normal 2 5 20 3 4" xfId="39722"/>
    <cellStyle name="Normal 2 5 20 4" xfId="9637"/>
    <cellStyle name="Normal 2 5 20 4 2" xfId="9638"/>
    <cellStyle name="Normal 2 5 20 4 2 2" xfId="9639"/>
    <cellStyle name="Normal 2 5 20 4 2 2 2" xfId="39723"/>
    <cellStyle name="Normal 2 5 20 4 2 3" xfId="39724"/>
    <cellStyle name="Normal 2 5 20 4 3" xfId="9640"/>
    <cellStyle name="Normal 2 5 20 4 3 2" xfId="39725"/>
    <cellStyle name="Normal 2 5 20 4 4" xfId="39726"/>
    <cellStyle name="Normal 2 5 20 5" xfId="9641"/>
    <cellStyle name="Normal 2 5 20 5 2" xfId="9642"/>
    <cellStyle name="Normal 2 5 20 5 2 2" xfId="39727"/>
    <cellStyle name="Normal 2 5 20 5 3" xfId="39728"/>
    <cellStyle name="Normal 2 5 20 6" xfId="9643"/>
    <cellStyle name="Normal 2 5 20 6 2" xfId="39729"/>
    <cellStyle name="Normal 2 5 20 7" xfId="9644"/>
    <cellStyle name="Normal 2 5 20 7 2" xfId="39730"/>
    <cellStyle name="Normal 2 5 20 8" xfId="39731"/>
    <cellStyle name="Normal 2 5 21" xfId="9645"/>
    <cellStyle name="Normal 2 5 21 2" xfId="9646"/>
    <cellStyle name="Normal 2 5 21 2 2" xfId="9647"/>
    <cellStyle name="Normal 2 5 21 2 2 2" xfId="9648"/>
    <cellStyle name="Normal 2 5 21 2 2 2 2" xfId="39732"/>
    <cellStyle name="Normal 2 5 21 2 2 3" xfId="39733"/>
    <cellStyle name="Normal 2 5 21 2 3" xfId="9649"/>
    <cellStyle name="Normal 2 5 21 2 3 2" xfId="39734"/>
    <cellStyle name="Normal 2 5 21 2 4" xfId="39735"/>
    <cellStyle name="Normal 2 5 21 3" xfId="9650"/>
    <cellStyle name="Normal 2 5 21 3 2" xfId="9651"/>
    <cellStyle name="Normal 2 5 21 3 2 2" xfId="9652"/>
    <cellStyle name="Normal 2 5 21 3 2 2 2" xfId="39736"/>
    <cellStyle name="Normal 2 5 21 3 2 3" xfId="39737"/>
    <cellStyle name="Normal 2 5 21 3 3" xfId="9653"/>
    <cellStyle name="Normal 2 5 21 3 3 2" xfId="39738"/>
    <cellStyle name="Normal 2 5 21 3 4" xfId="39739"/>
    <cellStyle name="Normal 2 5 21 4" xfId="9654"/>
    <cellStyle name="Normal 2 5 21 4 2" xfId="9655"/>
    <cellStyle name="Normal 2 5 21 4 2 2" xfId="9656"/>
    <cellStyle name="Normal 2 5 21 4 2 2 2" xfId="39740"/>
    <cellStyle name="Normal 2 5 21 4 2 3" xfId="39741"/>
    <cellStyle name="Normal 2 5 21 4 3" xfId="9657"/>
    <cellStyle name="Normal 2 5 21 4 3 2" xfId="39742"/>
    <cellStyle name="Normal 2 5 21 4 4" xfId="39743"/>
    <cellStyle name="Normal 2 5 21 5" xfId="9658"/>
    <cellStyle name="Normal 2 5 21 5 2" xfId="9659"/>
    <cellStyle name="Normal 2 5 21 5 2 2" xfId="39744"/>
    <cellStyle name="Normal 2 5 21 5 3" xfId="39745"/>
    <cellStyle name="Normal 2 5 21 6" xfId="9660"/>
    <cellStyle name="Normal 2 5 21 6 2" xfId="39746"/>
    <cellStyle name="Normal 2 5 21 7" xfId="9661"/>
    <cellStyle name="Normal 2 5 21 7 2" xfId="39747"/>
    <cellStyle name="Normal 2 5 21 8" xfId="39748"/>
    <cellStyle name="Normal 2 5 22" xfId="9662"/>
    <cellStyle name="Normal 2 5 22 2" xfId="9663"/>
    <cellStyle name="Normal 2 5 22 2 2" xfId="9664"/>
    <cellStyle name="Normal 2 5 22 2 2 2" xfId="9665"/>
    <cellStyle name="Normal 2 5 22 2 2 2 2" xfId="39749"/>
    <cellStyle name="Normal 2 5 22 2 2 3" xfId="39750"/>
    <cellStyle name="Normal 2 5 22 2 3" xfId="9666"/>
    <cellStyle name="Normal 2 5 22 2 3 2" xfId="39751"/>
    <cellStyle name="Normal 2 5 22 2 4" xfId="39752"/>
    <cellStyle name="Normal 2 5 22 3" xfId="9667"/>
    <cellStyle name="Normal 2 5 22 3 2" xfId="9668"/>
    <cellStyle name="Normal 2 5 22 3 2 2" xfId="9669"/>
    <cellStyle name="Normal 2 5 22 3 2 2 2" xfId="39753"/>
    <cellStyle name="Normal 2 5 22 3 2 3" xfId="39754"/>
    <cellStyle name="Normal 2 5 22 3 3" xfId="9670"/>
    <cellStyle name="Normal 2 5 22 3 3 2" xfId="39755"/>
    <cellStyle name="Normal 2 5 22 3 4" xfId="39756"/>
    <cellStyle name="Normal 2 5 22 4" xfId="9671"/>
    <cellStyle name="Normal 2 5 22 4 2" xfId="9672"/>
    <cellStyle name="Normal 2 5 22 4 2 2" xfId="9673"/>
    <cellStyle name="Normal 2 5 22 4 2 2 2" xfId="39757"/>
    <cellStyle name="Normal 2 5 22 4 2 3" xfId="39758"/>
    <cellStyle name="Normal 2 5 22 4 3" xfId="9674"/>
    <cellStyle name="Normal 2 5 22 4 3 2" xfId="39759"/>
    <cellStyle name="Normal 2 5 22 4 4" xfId="39760"/>
    <cellStyle name="Normal 2 5 22 5" xfId="9675"/>
    <cellStyle name="Normal 2 5 22 5 2" xfId="9676"/>
    <cellStyle name="Normal 2 5 22 5 2 2" xfId="39761"/>
    <cellStyle name="Normal 2 5 22 5 3" xfId="39762"/>
    <cellStyle name="Normal 2 5 22 6" xfId="9677"/>
    <cellStyle name="Normal 2 5 22 6 2" xfId="39763"/>
    <cellStyle name="Normal 2 5 22 7" xfId="9678"/>
    <cellStyle name="Normal 2 5 22 7 2" xfId="39764"/>
    <cellStyle name="Normal 2 5 22 8" xfId="39765"/>
    <cellStyle name="Normal 2 5 23" xfId="9679"/>
    <cellStyle name="Normal 2 5 23 2" xfId="9680"/>
    <cellStyle name="Normal 2 5 23 2 2" xfId="9681"/>
    <cellStyle name="Normal 2 5 23 2 2 2" xfId="9682"/>
    <cellStyle name="Normal 2 5 23 2 2 2 2" xfId="39766"/>
    <cellStyle name="Normal 2 5 23 2 2 3" xfId="39767"/>
    <cellStyle name="Normal 2 5 23 2 3" xfId="9683"/>
    <cellStyle name="Normal 2 5 23 2 3 2" xfId="39768"/>
    <cellStyle name="Normal 2 5 23 2 4" xfId="39769"/>
    <cellStyle name="Normal 2 5 23 3" xfId="9684"/>
    <cellStyle name="Normal 2 5 23 3 2" xfId="9685"/>
    <cellStyle name="Normal 2 5 23 3 2 2" xfId="9686"/>
    <cellStyle name="Normal 2 5 23 3 2 2 2" xfId="39770"/>
    <cellStyle name="Normal 2 5 23 3 2 3" xfId="39771"/>
    <cellStyle name="Normal 2 5 23 3 3" xfId="9687"/>
    <cellStyle name="Normal 2 5 23 3 3 2" xfId="39772"/>
    <cellStyle name="Normal 2 5 23 3 4" xfId="39773"/>
    <cellStyle name="Normal 2 5 23 4" xfId="9688"/>
    <cellStyle name="Normal 2 5 23 4 2" xfId="9689"/>
    <cellStyle name="Normal 2 5 23 4 2 2" xfId="9690"/>
    <cellStyle name="Normal 2 5 23 4 2 2 2" xfId="39774"/>
    <cellStyle name="Normal 2 5 23 4 2 3" xfId="39775"/>
    <cellStyle name="Normal 2 5 23 4 3" xfId="9691"/>
    <cellStyle name="Normal 2 5 23 4 3 2" xfId="39776"/>
    <cellStyle name="Normal 2 5 23 4 4" xfId="39777"/>
    <cellStyle name="Normal 2 5 23 5" xfId="9692"/>
    <cellStyle name="Normal 2 5 23 5 2" xfId="9693"/>
    <cellStyle name="Normal 2 5 23 5 2 2" xfId="39778"/>
    <cellStyle name="Normal 2 5 23 5 3" xfId="39779"/>
    <cellStyle name="Normal 2 5 23 6" xfId="9694"/>
    <cellStyle name="Normal 2 5 23 6 2" xfId="39780"/>
    <cellStyle name="Normal 2 5 23 7" xfId="9695"/>
    <cellStyle name="Normal 2 5 23 7 2" xfId="39781"/>
    <cellStyle name="Normal 2 5 23 8" xfId="39782"/>
    <cellStyle name="Normal 2 5 24" xfId="9696"/>
    <cellStyle name="Normal 2 5 24 2" xfId="9697"/>
    <cellStyle name="Normal 2 5 24 2 2" xfId="9698"/>
    <cellStyle name="Normal 2 5 24 2 2 2" xfId="9699"/>
    <cellStyle name="Normal 2 5 24 2 2 2 2" xfId="39783"/>
    <cellStyle name="Normal 2 5 24 2 2 3" xfId="39784"/>
    <cellStyle name="Normal 2 5 24 2 3" xfId="9700"/>
    <cellStyle name="Normal 2 5 24 2 3 2" xfId="39785"/>
    <cellStyle name="Normal 2 5 24 2 4" xfId="39786"/>
    <cellStyle name="Normal 2 5 24 3" xfId="9701"/>
    <cellStyle name="Normal 2 5 24 3 2" xfId="9702"/>
    <cellStyle name="Normal 2 5 24 3 2 2" xfId="9703"/>
    <cellStyle name="Normal 2 5 24 3 2 2 2" xfId="39787"/>
    <cellStyle name="Normal 2 5 24 3 2 3" xfId="39788"/>
    <cellStyle name="Normal 2 5 24 3 3" xfId="9704"/>
    <cellStyle name="Normal 2 5 24 3 3 2" xfId="39789"/>
    <cellStyle name="Normal 2 5 24 3 4" xfId="39790"/>
    <cellStyle name="Normal 2 5 24 4" xfId="9705"/>
    <cellStyle name="Normal 2 5 24 4 2" xfId="9706"/>
    <cellStyle name="Normal 2 5 24 4 2 2" xfId="9707"/>
    <cellStyle name="Normal 2 5 24 4 2 2 2" xfId="39791"/>
    <cellStyle name="Normal 2 5 24 4 2 3" xfId="39792"/>
    <cellStyle name="Normal 2 5 24 4 3" xfId="9708"/>
    <cellStyle name="Normal 2 5 24 4 3 2" xfId="39793"/>
    <cellStyle name="Normal 2 5 24 4 4" xfId="39794"/>
    <cellStyle name="Normal 2 5 24 5" xfId="9709"/>
    <cellStyle name="Normal 2 5 24 5 2" xfId="9710"/>
    <cellStyle name="Normal 2 5 24 5 2 2" xfId="39795"/>
    <cellStyle name="Normal 2 5 24 5 3" xfId="39796"/>
    <cellStyle name="Normal 2 5 24 6" xfId="9711"/>
    <cellStyle name="Normal 2 5 24 6 2" xfId="39797"/>
    <cellStyle name="Normal 2 5 24 7" xfId="9712"/>
    <cellStyle name="Normal 2 5 24 7 2" xfId="39798"/>
    <cellStyle name="Normal 2 5 24 8" xfId="39799"/>
    <cellStyle name="Normal 2 5 25" xfId="9713"/>
    <cellStyle name="Normal 2 5 25 2" xfId="9714"/>
    <cellStyle name="Normal 2 5 25 2 2" xfId="9715"/>
    <cellStyle name="Normal 2 5 25 2 2 2" xfId="9716"/>
    <cellStyle name="Normal 2 5 25 2 2 2 2" xfId="39800"/>
    <cellStyle name="Normal 2 5 25 2 2 3" xfId="39801"/>
    <cellStyle name="Normal 2 5 25 2 3" xfId="9717"/>
    <cellStyle name="Normal 2 5 25 2 3 2" xfId="39802"/>
    <cellStyle name="Normal 2 5 25 2 4" xfId="39803"/>
    <cellStyle name="Normal 2 5 25 3" xfId="9718"/>
    <cellStyle name="Normal 2 5 25 3 2" xfId="9719"/>
    <cellStyle name="Normal 2 5 25 3 2 2" xfId="9720"/>
    <cellStyle name="Normal 2 5 25 3 2 2 2" xfId="39804"/>
    <cellStyle name="Normal 2 5 25 3 2 3" xfId="39805"/>
    <cellStyle name="Normal 2 5 25 3 3" xfId="9721"/>
    <cellStyle name="Normal 2 5 25 3 3 2" xfId="39806"/>
    <cellStyle name="Normal 2 5 25 3 4" xfId="39807"/>
    <cellStyle name="Normal 2 5 25 4" xfId="9722"/>
    <cellStyle name="Normal 2 5 25 4 2" xfId="9723"/>
    <cellStyle name="Normal 2 5 25 4 2 2" xfId="9724"/>
    <cellStyle name="Normal 2 5 25 4 2 2 2" xfId="39808"/>
    <cellStyle name="Normal 2 5 25 4 2 3" xfId="39809"/>
    <cellStyle name="Normal 2 5 25 4 3" xfId="9725"/>
    <cellStyle name="Normal 2 5 25 4 3 2" xfId="39810"/>
    <cellStyle name="Normal 2 5 25 4 4" xfId="39811"/>
    <cellStyle name="Normal 2 5 25 5" xfId="9726"/>
    <cellStyle name="Normal 2 5 25 5 2" xfId="9727"/>
    <cellStyle name="Normal 2 5 25 5 2 2" xfId="39812"/>
    <cellStyle name="Normal 2 5 25 5 3" xfId="39813"/>
    <cellStyle name="Normal 2 5 25 6" xfId="9728"/>
    <cellStyle name="Normal 2 5 25 6 2" xfId="39814"/>
    <cellStyle name="Normal 2 5 25 7" xfId="9729"/>
    <cellStyle name="Normal 2 5 25 7 2" xfId="39815"/>
    <cellStyle name="Normal 2 5 25 8" xfId="39816"/>
    <cellStyle name="Normal 2 5 26" xfId="9730"/>
    <cellStyle name="Normal 2 5 26 2" xfId="9731"/>
    <cellStyle name="Normal 2 5 26 2 2" xfId="9732"/>
    <cellStyle name="Normal 2 5 26 2 2 2" xfId="9733"/>
    <cellStyle name="Normal 2 5 26 2 2 2 2" xfId="39817"/>
    <cellStyle name="Normal 2 5 26 2 2 3" xfId="39818"/>
    <cellStyle name="Normal 2 5 26 2 3" xfId="9734"/>
    <cellStyle name="Normal 2 5 26 2 3 2" xfId="39819"/>
    <cellStyle name="Normal 2 5 26 2 4" xfId="39820"/>
    <cellStyle name="Normal 2 5 26 3" xfId="9735"/>
    <cellStyle name="Normal 2 5 26 3 2" xfId="9736"/>
    <cellStyle name="Normal 2 5 26 3 2 2" xfId="9737"/>
    <cellStyle name="Normal 2 5 26 3 2 2 2" xfId="39821"/>
    <cellStyle name="Normal 2 5 26 3 2 3" xfId="39822"/>
    <cellStyle name="Normal 2 5 26 3 3" xfId="9738"/>
    <cellStyle name="Normal 2 5 26 3 3 2" xfId="39823"/>
    <cellStyle name="Normal 2 5 26 3 4" xfId="39824"/>
    <cellStyle name="Normal 2 5 26 4" xfId="9739"/>
    <cellStyle name="Normal 2 5 26 4 2" xfId="9740"/>
    <cellStyle name="Normal 2 5 26 4 2 2" xfId="9741"/>
    <cellStyle name="Normal 2 5 26 4 2 2 2" xfId="39825"/>
    <cellStyle name="Normal 2 5 26 4 2 3" xfId="39826"/>
    <cellStyle name="Normal 2 5 26 4 3" xfId="9742"/>
    <cellStyle name="Normal 2 5 26 4 3 2" xfId="39827"/>
    <cellStyle name="Normal 2 5 26 4 4" xfId="39828"/>
    <cellStyle name="Normal 2 5 26 5" xfId="9743"/>
    <cellStyle name="Normal 2 5 26 5 2" xfId="9744"/>
    <cellStyle name="Normal 2 5 26 5 2 2" xfId="39829"/>
    <cellStyle name="Normal 2 5 26 5 3" xfId="39830"/>
    <cellStyle name="Normal 2 5 26 6" xfId="9745"/>
    <cellStyle name="Normal 2 5 26 6 2" xfId="39831"/>
    <cellStyle name="Normal 2 5 26 7" xfId="9746"/>
    <cellStyle name="Normal 2 5 26 7 2" xfId="39832"/>
    <cellStyle name="Normal 2 5 26 8" xfId="39833"/>
    <cellStyle name="Normal 2 5 27" xfId="9747"/>
    <cellStyle name="Normal 2 5 27 2" xfId="9748"/>
    <cellStyle name="Normal 2 5 27 2 2" xfId="9749"/>
    <cellStyle name="Normal 2 5 27 2 2 2" xfId="9750"/>
    <cellStyle name="Normal 2 5 27 2 2 2 2" xfId="39834"/>
    <cellStyle name="Normal 2 5 27 2 2 3" xfId="39835"/>
    <cellStyle name="Normal 2 5 27 2 3" xfId="9751"/>
    <cellStyle name="Normal 2 5 27 2 3 2" xfId="39836"/>
    <cellStyle name="Normal 2 5 27 2 4" xfId="39837"/>
    <cellStyle name="Normal 2 5 27 3" xfId="9752"/>
    <cellStyle name="Normal 2 5 27 3 2" xfId="9753"/>
    <cellStyle name="Normal 2 5 27 3 2 2" xfId="9754"/>
    <cellStyle name="Normal 2 5 27 3 2 2 2" xfId="39838"/>
    <cellStyle name="Normal 2 5 27 3 2 3" xfId="39839"/>
    <cellStyle name="Normal 2 5 27 3 3" xfId="9755"/>
    <cellStyle name="Normal 2 5 27 3 3 2" xfId="39840"/>
    <cellStyle name="Normal 2 5 27 3 4" xfId="39841"/>
    <cellStyle name="Normal 2 5 27 4" xfId="9756"/>
    <cellStyle name="Normal 2 5 27 4 2" xfId="9757"/>
    <cellStyle name="Normal 2 5 27 4 2 2" xfId="9758"/>
    <cellStyle name="Normal 2 5 27 4 2 2 2" xfId="39842"/>
    <cellStyle name="Normal 2 5 27 4 2 3" xfId="39843"/>
    <cellStyle name="Normal 2 5 27 4 3" xfId="9759"/>
    <cellStyle name="Normal 2 5 27 4 3 2" xfId="39844"/>
    <cellStyle name="Normal 2 5 27 4 4" xfId="39845"/>
    <cellStyle name="Normal 2 5 27 5" xfId="9760"/>
    <cellStyle name="Normal 2 5 27 5 2" xfId="9761"/>
    <cellStyle name="Normal 2 5 27 5 2 2" xfId="39846"/>
    <cellStyle name="Normal 2 5 27 5 3" xfId="39847"/>
    <cellStyle name="Normal 2 5 27 6" xfId="9762"/>
    <cellStyle name="Normal 2 5 27 6 2" xfId="39848"/>
    <cellStyle name="Normal 2 5 27 7" xfId="9763"/>
    <cellStyle name="Normal 2 5 27 7 2" xfId="39849"/>
    <cellStyle name="Normal 2 5 27 8" xfId="39850"/>
    <cellStyle name="Normal 2 5 28" xfId="9764"/>
    <cellStyle name="Normal 2 5 28 2" xfId="9765"/>
    <cellStyle name="Normal 2 5 28 2 2" xfId="9766"/>
    <cellStyle name="Normal 2 5 28 2 2 2" xfId="9767"/>
    <cellStyle name="Normal 2 5 28 2 2 2 2" xfId="39851"/>
    <cellStyle name="Normal 2 5 28 2 2 3" xfId="39852"/>
    <cellStyle name="Normal 2 5 28 2 3" xfId="9768"/>
    <cellStyle name="Normal 2 5 28 2 3 2" xfId="39853"/>
    <cellStyle name="Normal 2 5 28 2 4" xfId="39854"/>
    <cellStyle name="Normal 2 5 28 3" xfId="9769"/>
    <cellStyle name="Normal 2 5 28 3 2" xfId="9770"/>
    <cellStyle name="Normal 2 5 28 3 2 2" xfId="9771"/>
    <cellStyle name="Normal 2 5 28 3 2 2 2" xfId="39855"/>
    <cellStyle name="Normal 2 5 28 3 2 3" xfId="39856"/>
    <cellStyle name="Normal 2 5 28 3 3" xfId="9772"/>
    <cellStyle name="Normal 2 5 28 3 3 2" xfId="39857"/>
    <cellStyle name="Normal 2 5 28 3 4" xfId="39858"/>
    <cellStyle name="Normal 2 5 28 4" xfId="9773"/>
    <cellStyle name="Normal 2 5 28 4 2" xfId="9774"/>
    <cellStyle name="Normal 2 5 28 4 2 2" xfId="9775"/>
    <cellStyle name="Normal 2 5 28 4 2 2 2" xfId="39859"/>
    <cellStyle name="Normal 2 5 28 4 2 3" xfId="39860"/>
    <cellStyle name="Normal 2 5 28 4 3" xfId="9776"/>
    <cellStyle name="Normal 2 5 28 4 3 2" xfId="39861"/>
    <cellStyle name="Normal 2 5 28 4 4" xfId="39862"/>
    <cellStyle name="Normal 2 5 28 5" xfId="9777"/>
    <cellStyle name="Normal 2 5 28 5 2" xfId="9778"/>
    <cellStyle name="Normal 2 5 28 5 2 2" xfId="39863"/>
    <cellStyle name="Normal 2 5 28 5 3" xfId="39864"/>
    <cellStyle name="Normal 2 5 28 6" xfId="9779"/>
    <cellStyle name="Normal 2 5 28 6 2" xfId="39865"/>
    <cellStyle name="Normal 2 5 28 7" xfId="9780"/>
    <cellStyle name="Normal 2 5 28 7 2" xfId="39866"/>
    <cellStyle name="Normal 2 5 28 8" xfId="39867"/>
    <cellStyle name="Normal 2 5 29" xfId="9781"/>
    <cellStyle name="Normal 2 5 29 2" xfId="9782"/>
    <cellStyle name="Normal 2 5 29 2 2" xfId="9783"/>
    <cellStyle name="Normal 2 5 29 2 2 2" xfId="9784"/>
    <cellStyle name="Normal 2 5 29 2 2 2 2" xfId="39868"/>
    <cellStyle name="Normal 2 5 29 2 2 3" xfId="39869"/>
    <cellStyle name="Normal 2 5 29 2 3" xfId="9785"/>
    <cellStyle name="Normal 2 5 29 2 3 2" xfId="39870"/>
    <cellStyle name="Normal 2 5 29 2 4" xfId="39871"/>
    <cellStyle name="Normal 2 5 29 3" xfId="9786"/>
    <cellStyle name="Normal 2 5 29 3 2" xfId="9787"/>
    <cellStyle name="Normal 2 5 29 3 2 2" xfId="9788"/>
    <cellStyle name="Normal 2 5 29 3 2 2 2" xfId="39872"/>
    <cellStyle name="Normal 2 5 29 3 2 3" xfId="39873"/>
    <cellStyle name="Normal 2 5 29 3 3" xfId="9789"/>
    <cellStyle name="Normal 2 5 29 3 3 2" xfId="39874"/>
    <cellStyle name="Normal 2 5 29 3 4" xfId="39875"/>
    <cellStyle name="Normal 2 5 29 4" xfId="9790"/>
    <cellStyle name="Normal 2 5 29 4 2" xfId="9791"/>
    <cellStyle name="Normal 2 5 29 4 2 2" xfId="9792"/>
    <cellStyle name="Normal 2 5 29 4 2 2 2" xfId="39876"/>
    <cellStyle name="Normal 2 5 29 4 2 3" xfId="39877"/>
    <cellStyle name="Normal 2 5 29 4 3" xfId="9793"/>
    <cellStyle name="Normal 2 5 29 4 3 2" xfId="39878"/>
    <cellStyle name="Normal 2 5 29 4 4" xfId="39879"/>
    <cellStyle name="Normal 2 5 29 5" xfId="9794"/>
    <cellStyle name="Normal 2 5 29 5 2" xfId="9795"/>
    <cellStyle name="Normal 2 5 29 5 2 2" xfId="39880"/>
    <cellStyle name="Normal 2 5 29 5 3" xfId="39881"/>
    <cellStyle name="Normal 2 5 29 6" xfId="9796"/>
    <cellStyle name="Normal 2 5 29 6 2" xfId="39882"/>
    <cellStyle name="Normal 2 5 29 7" xfId="9797"/>
    <cellStyle name="Normal 2 5 29 7 2" xfId="39883"/>
    <cellStyle name="Normal 2 5 29 8" xfId="39884"/>
    <cellStyle name="Normal 2 5 3" xfId="9798"/>
    <cellStyle name="Normal 2 5 3 2" xfId="9799"/>
    <cellStyle name="Normal 2 5 3 2 2" xfId="9800"/>
    <cellStyle name="Normal 2 5 3 2 2 2" xfId="9801"/>
    <cellStyle name="Normal 2 5 3 2 2 2 2" xfId="39885"/>
    <cellStyle name="Normal 2 5 3 2 2 3" xfId="39886"/>
    <cellStyle name="Normal 2 5 3 2 3" xfId="9802"/>
    <cellStyle name="Normal 2 5 3 2 3 2" xfId="39887"/>
    <cellStyle name="Normal 2 5 3 2 4" xfId="39888"/>
    <cellStyle name="Normal 2 5 3 3" xfId="9803"/>
    <cellStyle name="Normal 2 5 3 3 2" xfId="9804"/>
    <cellStyle name="Normal 2 5 3 3 2 2" xfId="9805"/>
    <cellStyle name="Normal 2 5 3 3 2 2 2" xfId="39889"/>
    <cellStyle name="Normal 2 5 3 3 2 3" xfId="39890"/>
    <cellStyle name="Normal 2 5 3 3 3" xfId="9806"/>
    <cellStyle name="Normal 2 5 3 3 3 2" xfId="39891"/>
    <cellStyle name="Normal 2 5 3 3 4" xfId="39892"/>
    <cellStyle name="Normal 2 5 3 4" xfId="9807"/>
    <cellStyle name="Normal 2 5 3 4 2" xfId="9808"/>
    <cellStyle name="Normal 2 5 3 4 2 2" xfId="9809"/>
    <cellStyle name="Normal 2 5 3 4 2 2 2" xfId="39893"/>
    <cellStyle name="Normal 2 5 3 4 2 3" xfId="39894"/>
    <cellStyle name="Normal 2 5 3 4 3" xfId="9810"/>
    <cellStyle name="Normal 2 5 3 4 3 2" xfId="39895"/>
    <cellStyle name="Normal 2 5 3 4 4" xfId="39896"/>
    <cellStyle name="Normal 2 5 3 5" xfId="9811"/>
    <cellStyle name="Normal 2 5 3 5 2" xfId="9812"/>
    <cellStyle name="Normal 2 5 3 5 2 2" xfId="39897"/>
    <cellStyle name="Normal 2 5 3 5 3" xfId="39898"/>
    <cellStyle name="Normal 2 5 3 6" xfId="9813"/>
    <cellStyle name="Normal 2 5 3 6 2" xfId="39899"/>
    <cellStyle name="Normal 2 5 3 7" xfId="9814"/>
    <cellStyle name="Normal 2 5 3 7 2" xfId="39900"/>
    <cellStyle name="Normal 2 5 3 8" xfId="39901"/>
    <cellStyle name="Normal 2 5 30" xfId="9815"/>
    <cellStyle name="Normal 2 5 30 2" xfId="9816"/>
    <cellStyle name="Normal 2 5 30 2 2" xfId="9817"/>
    <cellStyle name="Normal 2 5 30 2 2 2" xfId="39902"/>
    <cellStyle name="Normal 2 5 30 2 3" xfId="39903"/>
    <cellStyle name="Normal 2 5 30 3" xfId="9818"/>
    <cellStyle name="Normal 2 5 30 3 2" xfId="39904"/>
    <cellStyle name="Normal 2 5 30 4" xfId="39905"/>
    <cellStyle name="Normal 2 5 31" xfId="9819"/>
    <cellStyle name="Normal 2 5 31 2" xfId="9820"/>
    <cellStyle name="Normal 2 5 31 2 2" xfId="9821"/>
    <cellStyle name="Normal 2 5 31 2 2 2" xfId="39906"/>
    <cellStyle name="Normal 2 5 31 2 3" xfId="39907"/>
    <cellStyle name="Normal 2 5 31 3" xfId="9822"/>
    <cellStyle name="Normal 2 5 31 3 2" xfId="39908"/>
    <cellStyle name="Normal 2 5 31 4" xfId="39909"/>
    <cellStyle name="Normal 2 5 32" xfId="9823"/>
    <cellStyle name="Normal 2 5 32 2" xfId="9824"/>
    <cellStyle name="Normal 2 5 32 2 2" xfId="9825"/>
    <cellStyle name="Normal 2 5 32 2 2 2" xfId="39910"/>
    <cellStyle name="Normal 2 5 32 2 3" xfId="39911"/>
    <cellStyle name="Normal 2 5 32 3" xfId="9826"/>
    <cellStyle name="Normal 2 5 32 3 2" xfId="39912"/>
    <cellStyle name="Normal 2 5 32 4" xfId="39913"/>
    <cellStyle name="Normal 2 5 33" xfId="9827"/>
    <cellStyle name="Normal 2 5 33 2" xfId="9828"/>
    <cellStyle name="Normal 2 5 33 2 2" xfId="39914"/>
    <cellStyle name="Normal 2 5 33 3" xfId="39915"/>
    <cellStyle name="Normal 2 5 34" xfId="9829"/>
    <cellStyle name="Normal 2 5 34 2" xfId="39916"/>
    <cellStyle name="Normal 2 5 35" xfId="9830"/>
    <cellStyle name="Normal 2 5 35 2" xfId="39917"/>
    <cellStyle name="Normal 2 5 36" xfId="39918"/>
    <cellStyle name="Normal 2 5 4" xfId="9831"/>
    <cellStyle name="Normal 2 5 4 2" xfId="9832"/>
    <cellStyle name="Normal 2 5 4 2 2" xfId="9833"/>
    <cellStyle name="Normal 2 5 4 2 2 2" xfId="9834"/>
    <cellStyle name="Normal 2 5 4 2 2 2 2" xfId="39919"/>
    <cellStyle name="Normal 2 5 4 2 2 3" xfId="39920"/>
    <cellStyle name="Normal 2 5 4 2 3" xfId="9835"/>
    <cellStyle name="Normal 2 5 4 2 3 2" xfId="39921"/>
    <cellStyle name="Normal 2 5 4 2 4" xfId="39922"/>
    <cellStyle name="Normal 2 5 4 3" xfId="9836"/>
    <cellStyle name="Normal 2 5 4 3 2" xfId="9837"/>
    <cellStyle name="Normal 2 5 4 3 2 2" xfId="9838"/>
    <cellStyle name="Normal 2 5 4 3 2 2 2" xfId="39923"/>
    <cellStyle name="Normal 2 5 4 3 2 3" xfId="39924"/>
    <cellStyle name="Normal 2 5 4 3 3" xfId="9839"/>
    <cellStyle name="Normal 2 5 4 3 3 2" xfId="39925"/>
    <cellStyle name="Normal 2 5 4 3 4" xfId="39926"/>
    <cellStyle name="Normal 2 5 4 4" xfId="9840"/>
    <cellStyle name="Normal 2 5 4 4 2" xfId="9841"/>
    <cellStyle name="Normal 2 5 4 4 2 2" xfId="9842"/>
    <cellStyle name="Normal 2 5 4 4 2 2 2" xfId="39927"/>
    <cellStyle name="Normal 2 5 4 4 2 3" xfId="39928"/>
    <cellStyle name="Normal 2 5 4 4 3" xfId="9843"/>
    <cellStyle name="Normal 2 5 4 4 3 2" xfId="39929"/>
    <cellStyle name="Normal 2 5 4 4 4" xfId="39930"/>
    <cellStyle name="Normal 2 5 4 5" xfId="9844"/>
    <cellStyle name="Normal 2 5 4 5 2" xfId="9845"/>
    <cellStyle name="Normal 2 5 4 5 2 2" xfId="39931"/>
    <cellStyle name="Normal 2 5 4 5 3" xfId="39932"/>
    <cellStyle name="Normal 2 5 4 6" xfId="9846"/>
    <cellStyle name="Normal 2 5 4 6 2" xfId="39933"/>
    <cellStyle name="Normal 2 5 4 7" xfId="9847"/>
    <cellStyle name="Normal 2 5 4 7 2" xfId="39934"/>
    <cellStyle name="Normal 2 5 4 8" xfId="39935"/>
    <cellStyle name="Normal 2 5 5" xfId="9848"/>
    <cellStyle name="Normal 2 5 5 2" xfId="9849"/>
    <cellStyle name="Normal 2 5 5 2 2" xfId="9850"/>
    <cellStyle name="Normal 2 5 5 2 2 2" xfId="9851"/>
    <cellStyle name="Normal 2 5 5 2 2 2 2" xfId="39936"/>
    <cellStyle name="Normal 2 5 5 2 2 3" xfId="39937"/>
    <cellStyle name="Normal 2 5 5 2 3" xfId="9852"/>
    <cellStyle name="Normal 2 5 5 2 3 2" xfId="39938"/>
    <cellStyle name="Normal 2 5 5 2 4" xfId="39939"/>
    <cellStyle name="Normal 2 5 5 3" xfId="9853"/>
    <cellStyle name="Normal 2 5 5 3 2" xfId="9854"/>
    <cellStyle name="Normal 2 5 5 3 2 2" xfId="9855"/>
    <cellStyle name="Normal 2 5 5 3 2 2 2" xfId="39940"/>
    <cellStyle name="Normal 2 5 5 3 2 3" xfId="39941"/>
    <cellStyle name="Normal 2 5 5 3 3" xfId="9856"/>
    <cellStyle name="Normal 2 5 5 3 3 2" xfId="39942"/>
    <cellStyle name="Normal 2 5 5 3 4" xfId="39943"/>
    <cellStyle name="Normal 2 5 5 4" xfId="9857"/>
    <cellStyle name="Normal 2 5 5 4 2" xfId="9858"/>
    <cellStyle name="Normal 2 5 5 4 2 2" xfId="9859"/>
    <cellStyle name="Normal 2 5 5 4 2 2 2" xfId="39944"/>
    <cellStyle name="Normal 2 5 5 4 2 3" xfId="39945"/>
    <cellStyle name="Normal 2 5 5 4 3" xfId="9860"/>
    <cellStyle name="Normal 2 5 5 4 3 2" xfId="39946"/>
    <cellStyle name="Normal 2 5 5 4 4" xfId="39947"/>
    <cellStyle name="Normal 2 5 5 5" xfId="9861"/>
    <cellStyle name="Normal 2 5 5 5 2" xfId="9862"/>
    <cellStyle name="Normal 2 5 5 5 2 2" xfId="39948"/>
    <cellStyle name="Normal 2 5 5 5 3" xfId="39949"/>
    <cellStyle name="Normal 2 5 5 6" xfId="9863"/>
    <cellStyle name="Normal 2 5 5 6 2" xfId="39950"/>
    <cellStyle name="Normal 2 5 5 7" xfId="9864"/>
    <cellStyle name="Normal 2 5 5 7 2" xfId="39951"/>
    <cellStyle name="Normal 2 5 5 8" xfId="39952"/>
    <cellStyle name="Normal 2 5 6" xfId="9865"/>
    <cellStyle name="Normal 2 5 6 2" xfId="9866"/>
    <cellStyle name="Normal 2 5 6 2 2" xfId="9867"/>
    <cellStyle name="Normal 2 5 6 2 2 2" xfId="9868"/>
    <cellStyle name="Normal 2 5 6 2 2 2 2" xfId="39953"/>
    <cellStyle name="Normal 2 5 6 2 2 3" xfId="39954"/>
    <cellStyle name="Normal 2 5 6 2 3" xfId="9869"/>
    <cellStyle name="Normal 2 5 6 2 3 2" xfId="39955"/>
    <cellStyle name="Normal 2 5 6 2 4" xfId="39956"/>
    <cellStyle name="Normal 2 5 6 3" xfId="9870"/>
    <cellStyle name="Normal 2 5 6 3 2" xfId="9871"/>
    <cellStyle name="Normal 2 5 6 3 2 2" xfId="9872"/>
    <cellStyle name="Normal 2 5 6 3 2 2 2" xfId="39957"/>
    <cellStyle name="Normal 2 5 6 3 2 3" xfId="39958"/>
    <cellStyle name="Normal 2 5 6 3 3" xfId="9873"/>
    <cellStyle name="Normal 2 5 6 3 3 2" xfId="39959"/>
    <cellStyle name="Normal 2 5 6 3 4" xfId="39960"/>
    <cellStyle name="Normal 2 5 6 4" xfId="9874"/>
    <cellStyle name="Normal 2 5 6 4 2" xfId="9875"/>
    <cellStyle name="Normal 2 5 6 4 2 2" xfId="9876"/>
    <cellStyle name="Normal 2 5 6 4 2 2 2" xfId="39961"/>
    <cellStyle name="Normal 2 5 6 4 2 3" xfId="39962"/>
    <cellStyle name="Normal 2 5 6 4 3" xfId="9877"/>
    <cellStyle name="Normal 2 5 6 4 3 2" xfId="39963"/>
    <cellStyle name="Normal 2 5 6 4 4" xfId="39964"/>
    <cellStyle name="Normal 2 5 6 5" xfId="9878"/>
    <cellStyle name="Normal 2 5 6 5 2" xfId="9879"/>
    <cellStyle name="Normal 2 5 6 5 2 2" xfId="39965"/>
    <cellStyle name="Normal 2 5 6 5 3" xfId="39966"/>
    <cellStyle name="Normal 2 5 6 6" xfId="9880"/>
    <cellStyle name="Normal 2 5 6 6 2" xfId="39967"/>
    <cellStyle name="Normal 2 5 6 7" xfId="9881"/>
    <cellStyle name="Normal 2 5 6 7 2" xfId="39968"/>
    <cellStyle name="Normal 2 5 6 8" xfId="39969"/>
    <cellStyle name="Normal 2 5 7" xfId="9882"/>
    <cellStyle name="Normal 2 5 7 2" xfId="9883"/>
    <cellStyle name="Normal 2 5 7 2 2" xfId="9884"/>
    <cellStyle name="Normal 2 5 7 2 2 2" xfId="9885"/>
    <cellStyle name="Normal 2 5 7 2 2 2 2" xfId="39970"/>
    <cellStyle name="Normal 2 5 7 2 2 3" xfId="39971"/>
    <cellStyle name="Normal 2 5 7 2 3" xfId="9886"/>
    <cellStyle name="Normal 2 5 7 2 3 2" xfId="39972"/>
    <cellStyle name="Normal 2 5 7 2 4" xfId="39973"/>
    <cellStyle name="Normal 2 5 7 3" xfId="9887"/>
    <cellStyle name="Normal 2 5 7 3 2" xfId="9888"/>
    <cellStyle name="Normal 2 5 7 3 2 2" xfId="9889"/>
    <cellStyle name="Normal 2 5 7 3 2 2 2" xfId="39974"/>
    <cellStyle name="Normal 2 5 7 3 2 3" xfId="39975"/>
    <cellStyle name="Normal 2 5 7 3 3" xfId="9890"/>
    <cellStyle name="Normal 2 5 7 3 3 2" xfId="39976"/>
    <cellStyle name="Normal 2 5 7 3 4" xfId="39977"/>
    <cellStyle name="Normal 2 5 7 4" xfId="9891"/>
    <cellStyle name="Normal 2 5 7 4 2" xfId="9892"/>
    <cellStyle name="Normal 2 5 7 4 2 2" xfId="9893"/>
    <cellStyle name="Normal 2 5 7 4 2 2 2" xfId="39978"/>
    <cellStyle name="Normal 2 5 7 4 2 3" xfId="39979"/>
    <cellStyle name="Normal 2 5 7 4 3" xfId="9894"/>
    <cellStyle name="Normal 2 5 7 4 3 2" xfId="39980"/>
    <cellStyle name="Normal 2 5 7 4 4" xfId="39981"/>
    <cellStyle name="Normal 2 5 7 5" xfId="9895"/>
    <cellStyle name="Normal 2 5 7 5 2" xfId="9896"/>
    <cellStyle name="Normal 2 5 7 5 2 2" xfId="39982"/>
    <cellStyle name="Normal 2 5 7 5 3" xfId="39983"/>
    <cellStyle name="Normal 2 5 7 6" xfId="9897"/>
    <cellStyle name="Normal 2 5 7 6 2" xfId="39984"/>
    <cellStyle name="Normal 2 5 7 7" xfId="9898"/>
    <cellStyle name="Normal 2 5 7 7 2" xfId="39985"/>
    <cellStyle name="Normal 2 5 7 8" xfId="39986"/>
    <cellStyle name="Normal 2 5 8" xfId="9899"/>
    <cellStyle name="Normal 2 5 8 2" xfId="9900"/>
    <cellStyle name="Normal 2 5 8 2 2" xfId="9901"/>
    <cellStyle name="Normal 2 5 8 2 2 2" xfId="9902"/>
    <cellStyle name="Normal 2 5 8 2 2 2 2" xfId="39987"/>
    <cellStyle name="Normal 2 5 8 2 2 3" xfId="39988"/>
    <cellStyle name="Normal 2 5 8 2 3" xfId="9903"/>
    <cellStyle name="Normal 2 5 8 2 3 2" xfId="39989"/>
    <cellStyle name="Normal 2 5 8 2 4" xfId="39990"/>
    <cellStyle name="Normal 2 5 8 3" xfId="9904"/>
    <cellStyle name="Normal 2 5 8 3 2" xfId="9905"/>
    <cellStyle name="Normal 2 5 8 3 2 2" xfId="9906"/>
    <cellStyle name="Normal 2 5 8 3 2 2 2" xfId="39991"/>
    <cellStyle name="Normal 2 5 8 3 2 3" xfId="39992"/>
    <cellStyle name="Normal 2 5 8 3 3" xfId="9907"/>
    <cellStyle name="Normal 2 5 8 3 3 2" xfId="39993"/>
    <cellStyle name="Normal 2 5 8 3 4" xfId="39994"/>
    <cellStyle name="Normal 2 5 8 4" xfId="9908"/>
    <cellStyle name="Normal 2 5 8 4 2" xfId="9909"/>
    <cellStyle name="Normal 2 5 8 4 2 2" xfId="9910"/>
    <cellStyle name="Normal 2 5 8 4 2 2 2" xfId="39995"/>
    <cellStyle name="Normal 2 5 8 4 2 3" xfId="39996"/>
    <cellStyle name="Normal 2 5 8 4 3" xfId="9911"/>
    <cellStyle name="Normal 2 5 8 4 3 2" xfId="39997"/>
    <cellStyle name="Normal 2 5 8 4 4" xfId="39998"/>
    <cellStyle name="Normal 2 5 8 5" xfId="9912"/>
    <cellStyle name="Normal 2 5 8 5 2" xfId="9913"/>
    <cellStyle name="Normal 2 5 8 5 2 2" xfId="39999"/>
    <cellStyle name="Normal 2 5 8 5 3" xfId="40000"/>
    <cellStyle name="Normal 2 5 8 6" xfId="9914"/>
    <cellStyle name="Normal 2 5 8 6 2" xfId="40001"/>
    <cellStyle name="Normal 2 5 8 7" xfId="9915"/>
    <cellStyle name="Normal 2 5 8 7 2" xfId="40002"/>
    <cellStyle name="Normal 2 5 8 8" xfId="40003"/>
    <cellStyle name="Normal 2 5 9" xfId="9916"/>
    <cellStyle name="Normal 2 5 9 2" xfId="9917"/>
    <cellStyle name="Normal 2 5 9 2 2" xfId="9918"/>
    <cellStyle name="Normal 2 5 9 2 2 2" xfId="9919"/>
    <cellStyle name="Normal 2 5 9 2 2 2 2" xfId="40004"/>
    <cellStyle name="Normal 2 5 9 2 2 3" xfId="40005"/>
    <cellStyle name="Normal 2 5 9 2 3" xfId="9920"/>
    <cellStyle name="Normal 2 5 9 2 3 2" xfId="40006"/>
    <cellStyle name="Normal 2 5 9 2 4" xfId="40007"/>
    <cellStyle name="Normal 2 5 9 3" xfId="9921"/>
    <cellStyle name="Normal 2 5 9 3 2" xfId="9922"/>
    <cellStyle name="Normal 2 5 9 3 2 2" xfId="9923"/>
    <cellStyle name="Normal 2 5 9 3 2 2 2" xfId="40008"/>
    <cellStyle name="Normal 2 5 9 3 2 3" xfId="40009"/>
    <cellStyle name="Normal 2 5 9 3 3" xfId="9924"/>
    <cellStyle name="Normal 2 5 9 3 3 2" xfId="40010"/>
    <cellStyle name="Normal 2 5 9 3 4" xfId="40011"/>
    <cellStyle name="Normal 2 5 9 4" xfId="9925"/>
    <cellStyle name="Normal 2 5 9 4 2" xfId="9926"/>
    <cellStyle name="Normal 2 5 9 4 2 2" xfId="9927"/>
    <cellStyle name="Normal 2 5 9 4 2 2 2" xfId="40012"/>
    <cellStyle name="Normal 2 5 9 4 2 3" xfId="40013"/>
    <cellStyle name="Normal 2 5 9 4 3" xfId="9928"/>
    <cellStyle name="Normal 2 5 9 4 3 2" xfId="40014"/>
    <cellStyle name="Normal 2 5 9 4 4" xfId="40015"/>
    <cellStyle name="Normal 2 5 9 5" xfId="9929"/>
    <cellStyle name="Normal 2 5 9 5 2" xfId="9930"/>
    <cellStyle name="Normal 2 5 9 5 2 2" xfId="40016"/>
    <cellStyle name="Normal 2 5 9 5 3" xfId="40017"/>
    <cellStyle name="Normal 2 5 9 6" xfId="9931"/>
    <cellStyle name="Normal 2 5 9 6 2" xfId="40018"/>
    <cellStyle name="Normal 2 5 9 7" xfId="9932"/>
    <cellStyle name="Normal 2 5 9 7 2" xfId="40019"/>
    <cellStyle name="Normal 2 5 9 8" xfId="40020"/>
    <cellStyle name="Normal 2 6" xfId="9933"/>
    <cellStyle name="Normal 2 6 10" xfId="9934"/>
    <cellStyle name="Normal 2 6 10 2" xfId="9935"/>
    <cellStyle name="Normal 2 6 10 2 2" xfId="9936"/>
    <cellStyle name="Normal 2 6 10 2 2 2" xfId="9937"/>
    <cellStyle name="Normal 2 6 10 2 2 2 2" xfId="40021"/>
    <cellStyle name="Normal 2 6 10 2 2 3" xfId="40022"/>
    <cellStyle name="Normal 2 6 10 2 3" xfId="9938"/>
    <cellStyle name="Normal 2 6 10 2 3 2" xfId="40023"/>
    <cellStyle name="Normal 2 6 10 2 4" xfId="40024"/>
    <cellStyle name="Normal 2 6 10 3" xfId="9939"/>
    <cellStyle name="Normal 2 6 10 3 2" xfId="9940"/>
    <cellStyle name="Normal 2 6 10 3 2 2" xfId="9941"/>
    <cellStyle name="Normal 2 6 10 3 2 2 2" xfId="40025"/>
    <cellStyle name="Normal 2 6 10 3 2 3" xfId="40026"/>
    <cellStyle name="Normal 2 6 10 3 3" xfId="9942"/>
    <cellStyle name="Normal 2 6 10 3 3 2" xfId="40027"/>
    <cellStyle name="Normal 2 6 10 3 4" xfId="40028"/>
    <cellStyle name="Normal 2 6 10 4" xfId="9943"/>
    <cellStyle name="Normal 2 6 10 4 2" xfId="9944"/>
    <cellStyle name="Normal 2 6 10 4 2 2" xfId="9945"/>
    <cellStyle name="Normal 2 6 10 4 2 2 2" xfId="40029"/>
    <cellStyle name="Normal 2 6 10 4 2 3" xfId="40030"/>
    <cellStyle name="Normal 2 6 10 4 3" xfId="9946"/>
    <cellStyle name="Normal 2 6 10 4 3 2" xfId="40031"/>
    <cellStyle name="Normal 2 6 10 4 4" xfId="40032"/>
    <cellStyle name="Normal 2 6 10 5" xfId="9947"/>
    <cellStyle name="Normal 2 6 10 5 2" xfId="9948"/>
    <cellStyle name="Normal 2 6 10 5 2 2" xfId="40033"/>
    <cellStyle name="Normal 2 6 10 5 3" xfId="40034"/>
    <cellStyle name="Normal 2 6 10 6" xfId="9949"/>
    <cellStyle name="Normal 2 6 10 6 2" xfId="40035"/>
    <cellStyle name="Normal 2 6 10 7" xfId="9950"/>
    <cellStyle name="Normal 2 6 10 7 2" xfId="40036"/>
    <cellStyle name="Normal 2 6 10 8" xfId="40037"/>
    <cellStyle name="Normal 2 6 11" xfId="9951"/>
    <cellStyle name="Normal 2 6 11 2" xfId="9952"/>
    <cellStyle name="Normal 2 6 11 2 2" xfId="9953"/>
    <cellStyle name="Normal 2 6 11 2 2 2" xfId="9954"/>
    <cellStyle name="Normal 2 6 11 2 2 2 2" xfId="40038"/>
    <cellStyle name="Normal 2 6 11 2 2 3" xfId="40039"/>
    <cellStyle name="Normal 2 6 11 2 3" xfId="9955"/>
    <cellStyle name="Normal 2 6 11 2 3 2" xfId="40040"/>
    <cellStyle name="Normal 2 6 11 2 4" xfId="40041"/>
    <cellStyle name="Normal 2 6 11 3" xfId="9956"/>
    <cellStyle name="Normal 2 6 11 3 2" xfId="9957"/>
    <cellStyle name="Normal 2 6 11 3 2 2" xfId="9958"/>
    <cellStyle name="Normal 2 6 11 3 2 2 2" xfId="40042"/>
    <cellStyle name="Normal 2 6 11 3 2 3" xfId="40043"/>
    <cellStyle name="Normal 2 6 11 3 3" xfId="9959"/>
    <cellStyle name="Normal 2 6 11 3 3 2" xfId="40044"/>
    <cellStyle name="Normal 2 6 11 3 4" xfId="40045"/>
    <cellStyle name="Normal 2 6 11 4" xfId="9960"/>
    <cellStyle name="Normal 2 6 11 4 2" xfId="9961"/>
    <cellStyle name="Normal 2 6 11 4 2 2" xfId="9962"/>
    <cellStyle name="Normal 2 6 11 4 2 2 2" xfId="40046"/>
    <cellStyle name="Normal 2 6 11 4 2 3" xfId="40047"/>
    <cellStyle name="Normal 2 6 11 4 3" xfId="9963"/>
    <cellStyle name="Normal 2 6 11 4 3 2" xfId="40048"/>
    <cellStyle name="Normal 2 6 11 4 4" xfId="40049"/>
    <cellStyle name="Normal 2 6 11 5" xfId="9964"/>
    <cellStyle name="Normal 2 6 11 5 2" xfId="9965"/>
    <cellStyle name="Normal 2 6 11 5 2 2" xfId="40050"/>
    <cellStyle name="Normal 2 6 11 5 3" xfId="40051"/>
    <cellStyle name="Normal 2 6 11 6" xfId="9966"/>
    <cellStyle name="Normal 2 6 11 6 2" xfId="40052"/>
    <cellStyle name="Normal 2 6 11 7" xfId="9967"/>
    <cellStyle name="Normal 2 6 11 7 2" xfId="40053"/>
    <cellStyle name="Normal 2 6 11 8" xfId="40054"/>
    <cellStyle name="Normal 2 6 12" xfId="9968"/>
    <cellStyle name="Normal 2 6 12 2" xfId="9969"/>
    <cellStyle name="Normal 2 6 12 2 2" xfId="9970"/>
    <cellStyle name="Normal 2 6 12 2 2 2" xfId="9971"/>
    <cellStyle name="Normal 2 6 12 2 2 2 2" xfId="40055"/>
    <cellStyle name="Normal 2 6 12 2 2 3" xfId="40056"/>
    <cellStyle name="Normal 2 6 12 2 3" xfId="9972"/>
    <cellStyle name="Normal 2 6 12 2 3 2" xfId="40057"/>
    <cellStyle name="Normal 2 6 12 2 4" xfId="40058"/>
    <cellStyle name="Normal 2 6 12 3" xfId="9973"/>
    <cellStyle name="Normal 2 6 12 3 2" xfId="9974"/>
    <cellStyle name="Normal 2 6 12 3 2 2" xfId="9975"/>
    <cellStyle name="Normal 2 6 12 3 2 2 2" xfId="40059"/>
    <cellStyle name="Normal 2 6 12 3 2 3" xfId="40060"/>
    <cellStyle name="Normal 2 6 12 3 3" xfId="9976"/>
    <cellStyle name="Normal 2 6 12 3 3 2" xfId="40061"/>
    <cellStyle name="Normal 2 6 12 3 4" xfId="40062"/>
    <cellStyle name="Normal 2 6 12 4" xfId="9977"/>
    <cellStyle name="Normal 2 6 12 4 2" xfId="9978"/>
    <cellStyle name="Normal 2 6 12 4 2 2" xfId="9979"/>
    <cellStyle name="Normal 2 6 12 4 2 2 2" xfId="40063"/>
    <cellStyle name="Normal 2 6 12 4 2 3" xfId="40064"/>
    <cellStyle name="Normal 2 6 12 4 3" xfId="9980"/>
    <cellStyle name="Normal 2 6 12 4 3 2" xfId="40065"/>
    <cellStyle name="Normal 2 6 12 4 4" xfId="40066"/>
    <cellStyle name="Normal 2 6 12 5" xfId="9981"/>
    <cellStyle name="Normal 2 6 12 5 2" xfId="9982"/>
    <cellStyle name="Normal 2 6 12 5 2 2" xfId="40067"/>
    <cellStyle name="Normal 2 6 12 5 3" xfId="40068"/>
    <cellStyle name="Normal 2 6 12 6" xfId="9983"/>
    <cellStyle name="Normal 2 6 12 6 2" xfId="40069"/>
    <cellStyle name="Normal 2 6 12 7" xfId="9984"/>
    <cellStyle name="Normal 2 6 12 7 2" xfId="40070"/>
    <cellStyle name="Normal 2 6 12 8" xfId="40071"/>
    <cellStyle name="Normal 2 6 13" xfId="9985"/>
    <cellStyle name="Normal 2 6 13 2" xfId="9986"/>
    <cellStyle name="Normal 2 6 13 2 2" xfId="9987"/>
    <cellStyle name="Normal 2 6 13 2 2 2" xfId="9988"/>
    <cellStyle name="Normal 2 6 13 2 2 2 2" xfId="40072"/>
    <cellStyle name="Normal 2 6 13 2 2 3" xfId="40073"/>
    <cellStyle name="Normal 2 6 13 2 3" xfId="9989"/>
    <cellStyle name="Normal 2 6 13 2 3 2" xfId="40074"/>
    <cellStyle name="Normal 2 6 13 2 4" xfId="40075"/>
    <cellStyle name="Normal 2 6 13 3" xfId="9990"/>
    <cellStyle name="Normal 2 6 13 3 2" xfId="9991"/>
    <cellStyle name="Normal 2 6 13 3 2 2" xfId="9992"/>
    <cellStyle name="Normal 2 6 13 3 2 2 2" xfId="40076"/>
    <cellStyle name="Normal 2 6 13 3 2 3" xfId="40077"/>
    <cellStyle name="Normal 2 6 13 3 3" xfId="9993"/>
    <cellStyle name="Normal 2 6 13 3 3 2" xfId="40078"/>
    <cellStyle name="Normal 2 6 13 3 4" xfId="40079"/>
    <cellStyle name="Normal 2 6 13 4" xfId="9994"/>
    <cellStyle name="Normal 2 6 13 4 2" xfId="9995"/>
    <cellStyle name="Normal 2 6 13 4 2 2" xfId="9996"/>
    <cellStyle name="Normal 2 6 13 4 2 2 2" xfId="40080"/>
    <cellStyle name="Normal 2 6 13 4 2 3" xfId="40081"/>
    <cellStyle name="Normal 2 6 13 4 3" xfId="9997"/>
    <cellStyle name="Normal 2 6 13 4 3 2" xfId="40082"/>
    <cellStyle name="Normal 2 6 13 4 4" xfId="40083"/>
    <cellStyle name="Normal 2 6 13 5" xfId="9998"/>
    <cellStyle name="Normal 2 6 13 5 2" xfId="9999"/>
    <cellStyle name="Normal 2 6 13 5 2 2" xfId="40084"/>
    <cellStyle name="Normal 2 6 13 5 3" xfId="40085"/>
    <cellStyle name="Normal 2 6 13 6" xfId="10000"/>
    <cellStyle name="Normal 2 6 13 6 2" xfId="40086"/>
    <cellStyle name="Normal 2 6 13 7" xfId="10001"/>
    <cellStyle name="Normal 2 6 13 7 2" xfId="40087"/>
    <cellStyle name="Normal 2 6 13 8" xfId="40088"/>
    <cellStyle name="Normal 2 6 14" xfId="10002"/>
    <cellStyle name="Normal 2 6 14 2" xfId="10003"/>
    <cellStyle name="Normal 2 6 14 2 2" xfId="10004"/>
    <cellStyle name="Normal 2 6 14 2 2 2" xfId="10005"/>
    <cellStyle name="Normal 2 6 14 2 2 2 2" xfId="40089"/>
    <cellStyle name="Normal 2 6 14 2 2 3" xfId="40090"/>
    <cellStyle name="Normal 2 6 14 2 3" xfId="10006"/>
    <cellStyle name="Normal 2 6 14 2 3 2" xfId="40091"/>
    <cellStyle name="Normal 2 6 14 2 4" xfId="40092"/>
    <cellStyle name="Normal 2 6 14 3" xfId="10007"/>
    <cellStyle name="Normal 2 6 14 3 2" xfId="10008"/>
    <cellStyle name="Normal 2 6 14 3 2 2" xfId="10009"/>
    <cellStyle name="Normal 2 6 14 3 2 2 2" xfId="40093"/>
    <cellStyle name="Normal 2 6 14 3 2 3" xfId="40094"/>
    <cellStyle name="Normal 2 6 14 3 3" xfId="10010"/>
    <cellStyle name="Normal 2 6 14 3 3 2" xfId="40095"/>
    <cellStyle name="Normal 2 6 14 3 4" xfId="40096"/>
    <cellStyle name="Normal 2 6 14 4" xfId="10011"/>
    <cellStyle name="Normal 2 6 14 4 2" xfId="10012"/>
    <cellStyle name="Normal 2 6 14 4 2 2" xfId="10013"/>
    <cellStyle name="Normal 2 6 14 4 2 2 2" xfId="40097"/>
    <cellStyle name="Normal 2 6 14 4 2 3" xfId="40098"/>
    <cellStyle name="Normal 2 6 14 4 3" xfId="10014"/>
    <cellStyle name="Normal 2 6 14 4 3 2" xfId="40099"/>
    <cellStyle name="Normal 2 6 14 4 4" xfId="40100"/>
    <cellStyle name="Normal 2 6 14 5" xfId="10015"/>
    <cellStyle name="Normal 2 6 14 5 2" xfId="10016"/>
    <cellStyle name="Normal 2 6 14 5 2 2" xfId="40101"/>
    <cellStyle name="Normal 2 6 14 5 3" xfId="40102"/>
    <cellStyle name="Normal 2 6 14 6" xfId="10017"/>
    <cellStyle name="Normal 2 6 14 6 2" xfId="40103"/>
    <cellStyle name="Normal 2 6 14 7" xfId="10018"/>
    <cellStyle name="Normal 2 6 14 7 2" xfId="40104"/>
    <cellStyle name="Normal 2 6 14 8" xfId="40105"/>
    <cellStyle name="Normal 2 6 15" xfId="10019"/>
    <cellStyle name="Normal 2 6 15 2" xfId="10020"/>
    <cellStyle name="Normal 2 6 15 2 2" xfId="10021"/>
    <cellStyle name="Normal 2 6 15 2 2 2" xfId="10022"/>
    <cellStyle name="Normal 2 6 15 2 2 2 2" xfId="40106"/>
    <cellStyle name="Normal 2 6 15 2 2 3" xfId="40107"/>
    <cellStyle name="Normal 2 6 15 2 3" xfId="10023"/>
    <cellStyle name="Normal 2 6 15 2 3 2" xfId="40108"/>
    <cellStyle name="Normal 2 6 15 2 4" xfId="40109"/>
    <cellStyle name="Normal 2 6 15 3" xfId="10024"/>
    <cellStyle name="Normal 2 6 15 3 2" xfId="10025"/>
    <cellStyle name="Normal 2 6 15 3 2 2" xfId="10026"/>
    <cellStyle name="Normal 2 6 15 3 2 2 2" xfId="40110"/>
    <cellStyle name="Normal 2 6 15 3 2 3" xfId="40111"/>
    <cellStyle name="Normal 2 6 15 3 3" xfId="10027"/>
    <cellStyle name="Normal 2 6 15 3 3 2" xfId="40112"/>
    <cellStyle name="Normal 2 6 15 3 4" xfId="40113"/>
    <cellStyle name="Normal 2 6 15 4" xfId="10028"/>
    <cellStyle name="Normal 2 6 15 4 2" xfId="10029"/>
    <cellStyle name="Normal 2 6 15 4 2 2" xfId="10030"/>
    <cellStyle name="Normal 2 6 15 4 2 2 2" xfId="40114"/>
    <cellStyle name="Normal 2 6 15 4 2 3" xfId="40115"/>
    <cellStyle name="Normal 2 6 15 4 3" xfId="10031"/>
    <cellStyle name="Normal 2 6 15 4 3 2" xfId="40116"/>
    <cellStyle name="Normal 2 6 15 4 4" xfId="40117"/>
    <cellStyle name="Normal 2 6 15 5" xfId="10032"/>
    <cellStyle name="Normal 2 6 15 5 2" xfId="10033"/>
    <cellStyle name="Normal 2 6 15 5 2 2" xfId="40118"/>
    <cellStyle name="Normal 2 6 15 5 3" xfId="40119"/>
    <cellStyle name="Normal 2 6 15 6" xfId="10034"/>
    <cellStyle name="Normal 2 6 15 6 2" xfId="40120"/>
    <cellStyle name="Normal 2 6 15 7" xfId="10035"/>
    <cellStyle name="Normal 2 6 15 7 2" xfId="40121"/>
    <cellStyle name="Normal 2 6 15 8" xfId="40122"/>
    <cellStyle name="Normal 2 6 16" xfId="10036"/>
    <cellStyle name="Normal 2 6 16 2" xfId="10037"/>
    <cellStyle name="Normal 2 6 16 2 2" xfId="10038"/>
    <cellStyle name="Normal 2 6 16 2 2 2" xfId="10039"/>
    <cellStyle name="Normal 2 6 16 2 2 2 2" xfId="40123"/>
    <cellStyle name="Normal 2 6 16 2 2 3" xfId="40124"/>
    <cellStyle name="Normal 2 6 16 2 3" xfId="10040"/>
    <cellStyle name="Normal 2 6 16 2 3 2" xfId="40125"/>
    <cellStyle name="Normal 2 6 16 2 4" xfId="40126"/>
    <cellStyle name="Normal 2 6 16 3" xfId="10041"/>
    <cellStyle name="Normal 2 6 16 3 2" xfId="10042"/>
    <cellStyle name="Normal 2 6 16 3 2 2" xfId="10043"/>
    <cellStyle name="Normal 2 6 16 3 2 2 2" xfId="40127"/>
    <cellStyle name="Normal 2 6 16 3 2 3" xfId="40128"/>
    <cellStyle name="Normal 2 6 16 3 3" xfId="10044"/>
    <cellStyle name="Normal 2 6 16 3 3 2" xfId="40129"/>
    <cellStyle name="Normal 2 6 16 3 4" xfId="40130"/>
    <cellStyle name="Normal 2 6 16 4" xfId="10045"/>
    <cellStyle name="Normal 2 6 16 4 2" xfId="10046"/>
    <cellStyle name="Normal 2 6 16 4 2 2" xfId="10047"/>
    <cellStyle name="Normal 2 6 16 4 2 2 2" xfId="40131"/>
    <cellStyle name="Normal 2 6 16 4 2 3" xfId="40132"/>
    <cellStyle name="Normal 2 6 16 4 3" xfId="10048"/>
    <cellStyle name="Normal 2 6 16 4 3 2" xfId="40133"/>
    <cellStyle name="Normal 2 6 16 4 4" xfId="40134"/>
    <cellStyle name="Normal 2 6 16 5" xfId="10049"/>
    <cellStyle name="Normal 2 6 16 5 2" xfId="10050"/>
    <cellStyle name="Normal 2 6 16 5 2 2" xfId="40135"/>
    <cellStyle name="Normal 2 6 16 5 3" xfId="40136"/>
    <cellStyle name="Normal 2 6 16 6" xfId="10051"/>
    <cellStyle name="Normal 2 6 16 6 2" xfId="40137"/>
    <cellStyle name="Normal 2 6 16 7" xfId="10052"/>
    <cellStyle name="Normal 2 6 16 7 2" xfId="40138"/>
    <cellStyle name="Normal 2 6 16 8" xfId="40139"/>
    <cellStyle name="Normal 2 6 17" xfId="10053"/>
    <cellStyle name="Normal 2 6 17 2" xfId="10054"/>
    <cellStyle name="Normal 2 6 17 2 2" xfId="10055"/>
    <cellStyle name="Normal 2 6 17 2 2 2" xfId="10056"/>
    <cellStyle name="Normal 2 6 17 2 2 2 2" xfId="40140"/>
    <cellStyle name="Normal 2 6 17 2 2 3" xfId="40141"/>
    <cellStyle name="Normal 2 6 17 2 3" xfId="10057"/>
    <cellStyle name="Normal 2 6 17 2 3 2" xfId="40142"/>
    <cellStyle name="Normal 2 6 17 2 4" xfId="40143"/>
    <cellStyle name="Normal 2 6 17 3" xfId="10058"/>
    <cellStyle name="Normal 2 6 17 3 2" xfId="10059"/>
    <cellStyle name="Normal 2 6 17 3 2 2" xfId="10060"/>
    <cellStyle name="Normal 2 6 17 3 2 2 2" xfId="40144"/>
    <cellStyle name="Normal 2 6 17 3 2 3" xfId="40145"/>
    <cellStyle name="Normal 2 6 17 3 3" xfId="10061"/>
    <cellStyle name="Normal 2 6 17 3 3 2" xfId="40146"/>
    <cellStyle name="Normal 2 6 17 3 4" xfId="40147"/>
    <cellStyle name="Normal 2 6 17 4" xfId="10062"/>
    <cellStyle name="Normal 2 6 17 4 2" xfId="10063"/>
    <cellStyle name="Normal 2 6 17 4 2 2" xfId="10064"/>
    <cellStyle name="Normal 2 6 17 4 2 2 2" xfId="40148"/>
    <cellStyle name="Normal 2 6 17 4 2 3" xfId="40149"/>
    <cellStyle name="Normal 2 6 17 4 3" xfId="10065"/>
    <cellStyle name="Normal 2 6 17 4 3 2" xfId="40150"/>
    <cellStyle name="Normal 2 6 17 4 4" xfId="40151"/>
    <cellStyle name="Normal 2 6 17 5" xfId="10066"/>
    <cellStyle name="Normal 2 6 17 5 2" xfId="10067"/>
    <cellStyle name="Normal 2 6 17 5 2 2" xfId="40152"/>
    <cellStyle name="Normal 2 6 17 5 3" xfId="40153"/>
    <cellStyle name="Normal 2 6 17 6" xfId="10068"/>
    <cellStyle name="Normal 2 6 17 6 2" xfId="40154"/>
    <cellStyle name="Normal 2 6 17 7" xfId="10069"/>
    <cellStyle name="Normal 2 6 17 7 2" xfId="40155"/>
    <cellStyle name="Normal 2 6 17 8" xfId="40156"/>
    <cellStyle name="Normal 2 6 18" xfId="10070"/>
    <cellStyle name="Normal 2 6 18 2" xfId="10071"/>
    <cellStyle name="Normal 2 6 18 2 2" xfId="10072"/>
    <cellStyle name="Normal 2 6 18 2 2 2" xfId="10073"/>
    <cellStyle name="Normal 2 6 18 2 2 2 2" xfId="40157"/>
    <cellStyle name="Normal 2 6 18 2 2 3" xfId="40158"/>
    <cellStyle name="Normal 2 6 18 2 3" xfId="10074"/>
    <cellStyle name="Normal 2 6 18 2 3 2" xfId="40159"/>
    <cellStyle name="Normal 2 6 18 2 4" xfId="40160"/>
    <cellStyle name="Normal 2 6 18 3" xfId="10075"/>
    <cellStyle name="Normal 2 6 18 3 2" xfId="10076"/>
    <cellStyle name="Normal 2 6 18 3 2 2" xfId="10077"/>
    <cellStyle name="Normal 2 6 18 3 2 2 2" xfId="40161"/>
    <cellStyle name="Normal 2 6 18 3 2 3" xfId="40162"/>
    <cellStyle name="Normal 2 6 18 3 3" xfId="10078"/>
    <cellStyle name="Normal 2 6 18 3 3 2" xfId="40163"/>
    <cellStyle name="Normal 2 6 18 3 4" xfId="40164"/>
    <cellStyle name="Normal 2 6 18 4" xfId="10079"/>
    <cellStyle name="Normal 2 6 18 4 2" xfId="10080"/>
    <cellStyle name="Normal 2 6 18 4 2 2" xfId="10081"/>
    <cellStyle name="Normal 2 6 18 4 2 2 2" xfId="40165"/>
    <cellStyle name="Normal 2 6 18 4 2 3" xfId="40166"/>
    <cellStyle name="Normal 2 6 18 4 3" xfId="10082"/>
    <cellStyle name="Normal 2 6 18 4 3 2" xfId="40167"/>
    <cellStyle name="Normal 2 6 18 4 4" xfId="40168"/>
    <cellStyle name="Normal 2 6 18 5" xfId="10083"/>
    <cellStyle name="Normal 2 6 18 5 2" xfId="10084"/>
    <cellStyle name="Normal 2 6 18 5 2 2" xfId="40169"/>
    <cellStyle name="Normal 2 6 18 5 3" xfId="40170"/>
    <cellStyle name="Normal 2 6 18 6" xfId="10085"/>
    <cellStyle name="Normal 2 6 18 6 2" xfId="40171"/>
    <cellStyle name="Normal 2 6 18 7" xfId="10086"/>
    <cellStyle name="Normal 2 6 18 7 2" xfId="40172"/>
    <cellStyle name="Normal 2 6 18 8" xfId="40173"/>
    <cellStyle name="Normal 2 6 19" xfId="10087"/>
    <cellStyle name="Normal 2 6 19 2" xfId="10088"/>
    <cellStyle name="Normal 2 6 19 2 2" xfId="10089"/>
    <cellStyle name="Normal 2 6 19 2 2 2" xfId="10090"/>
    <cellStyle name="Normal 2 6 19 2 2 2 2" xfId="40174"/>
    <cellStyle name="Normal 2 6 19 2 2 3" xfId="40175"/>
    <cellStyle name="Normal 2 6 19 2 3" xfId="10091"/>
    <cellStyle name="Normal 2 6 19 2 3 2" xfId="40176"/>
    <cellStyle name="Normal 2 6 19 2 4" xfId="40177"/>
    <cellStyle name="Normal 2 6 19 3" xfId="10092"/>
    <cellStyle name="Normal 2 6 19 3 2" xfId="10093"/>
    <cellStyle name="Normal 2 6 19 3 2 2" xfId="10094"/>
    <cellStyle name="Normal 2 6 19 3 2 2 2" xfId="40178"/>
    <cellStyle name="Normal 2 6 19 3 2 3" xfId="40179"/>
    <cellStyle name="Normal 2 6 19 3 3" xfId="10095"/>
    <cellStyle name="Normal 2 6 19 3 3 2" xfId="40180"/>
    <cellStyle name="Normal 2 6 19 3 4" xfId="40181"/>
    <cellStyle name="Normal 2 6 19 4" xfId="10096"/>
    <cellStyle name="Normal 2 6 19 4 2" xfId="10097"/>
    <cellStyle name="Normal 2 6 19 4 2 2" xfId="10098"/>
    <cellStyle name="Normal 2 6 19 4 2 2 2" xfId="40182"/>
    <cellStyle name="Normal 2 6 19 4 2 3" xfId="40183"/>
    <cellStyle name="Normal 2 6 19 4 3" xfId="10099"/>
    <cellStyle name="Normal 2 6 19 4 3 2" xfId="40184"/>
    <cellStyle name="Normal 2 6 19 4 4" xfId="40185"/>
    <cellStyle name="Normal 2 6 19 5" xfId="10100"/>
    <cellStyle name="Normal 2 6 19 5 2" xfId="10101"/>
    <cellStyle name="Normal 2 6 19 5 2 2" xfId="40186"/>
    <cellStyle name="Normal 2 6 19 5 3" xfId="40187"/>
    <cellStyle name="Normal 2 6 19 6" xfId="10102"/>
    <cellStyle name="Normal 2 6 19 6 2" xfId="40188"/>
    <cellStyle name="Normal 2 6 19 7" xfId="10103"/>
    <cellStyle name="Normal 2 6 19 7 2" xfId="40189"/>
    <cellStyle name="Normal 2 6 19 8" xfId="40190"/>
    <cellStyle name="Normal 2 6 2" xfId="10104"/>
    <cellStyle name="Normal 2 6 2 2" xfId="10105"/>
    <cellStyle name="Normal 2 6 2 2 2" xfId="10106"/>
    <cellStyle name="Normal 2 6 2 2 2 2" xfId="10107"/>
    <cellStyle name="Normal 2 6 2 2 2 2 2" xfId="40191"/>
    <cellStyle name="Normal 2 6 2 2 2 3" xfId="40192"/>
    <cellStyle name="Normal 2 6 2 2 3" xfId="10108"/>
    <cellStyle name="Normal 2 6 2 2 3 2" xfId="40193"/>
    <cellStyle name="Normal 2 6 2 2 4" xfId="40194"/>
    <cellStyle name="Normal 2 6 2 3" xfId="10109"/>
    <cellStyle name="Normal 2 6 2 3 2" xfId="10110"/>
    <cellStyle name="Normal 2 6 2 3 2 2" xfId="10111"/>
    <cellStyle name="Normal 2 6 2 3 2 2 2" xfId="40195"/>
    <cellStyle name="Normal 2 6 2 3 2 3" xfId="40196"/>
    <cellStyle name="Normal 2 6 2 3 3" xfId="10112"/>
    <cellStyle name="Normal 2 6 2 3 3 2" xfId="40197"/>
    <cellStyle name="Normal 2 6 2 3 4" xfId="40198"/>
    <cellStyle name="Normal 2 6 2 4" xfId="10113"/>
    <cellStyle name="Normal 2 6 2 4 2" xfId="10114"/>
    <cellStyle name="Normal 2 6 2 4 2 2" xfId="10115"/>
    <cellStyle name="Normal 2 6 2 4 2 2 2" xfId="40199"/>
    <cellStyle name="Normal 2 6 2 4 2 3" xfId="40200"/>
    <cellStyle name="Normal 2 6 2 4 3" xfId="10116"/>
    <cellStyle name="Normal 2 6 2 4 3 2" xfId="40201"/>
    <cellStyle name="Normal 2 6 2 4 4" xfId="40202"/>
    <cellStyle name="Normal 2 6 2 5" xfId="10117"/>
    <cellStyle name="Normal 2 6 2 5 2" xfId="10118"/>
    <cellStyle name="Normal 2 6 2 5 2 2" xfId="40203"/>
    <cellStyle name="Normal 2 6 2 5 3" xfId="40204"/>
    <cellStyle name="Normal 2 6 2 6" xfId="10119"/>
    <cellStyle name="Normal 2 6 2 6 2" xfId="40205"/>
    <cellStyle name="Normal 2 6 2 7" xfId="10120"/>
    <cellStyle name="Normal 2 6 2 7 2" xfId="40206"/>
    <cellStyle name="Normal 2 6 2 8" xfId="40207"/>
    <cellStyle name="Normal 2 6 20" xfId="10121"/>
    <cellStyle name="Normal 2 6 20 2" xfId="10122"/>
    <cellStyle name="Normal 2 6 20 2 2" xfId="10123"/>
    <cellStyle name="Normal 2 6 20 2 2 2" xfId="10124"/>
    <cellStyle name="Normal 2 6 20 2 2 2 2" xfId="40208"/>
    <cellStyle name="Normal 2 6 20 2 2 3" xfId="40209"/>
    <cellStyle name="Normal 2 6 20 2 3" xfId="10125"/>
    <cellStyle name="Normal 2 6 20 2 3 2" xfId="40210"/>
    <cellStyle name="Normal 2 6 20 2 4" xfId="40211"/>
    <cellStyle name="Normal 2 6 20 3" xfId="10126"/>
    <cellStyle name="Normal 2 6 20 3 2" xfId="10127"/>
    <cellStyle name="Normal 2 6 20 3 2 2" xfId="10128"/>
    <cellStyle name="Normal 2 6 20 3 2 2 2" xfId="40212"/>
    <cellStyle name="Normal 2 6 20 3 2 3" xfId="40213"/>
    <cellStyle name="Normal 2 6 20 3 3" xfId="10129"/>
    <cellStyle name="Normal 2 6 20 3 3 2" xfId="40214"/>
    <cellStyle name="Normal 2 6 20 3 4" xfId="40215"/>
    <cellStyle name="Normal 2 6 20 4" xfId="10130"/>
    <cellStyle name="Normal 2 6 20 4 2" xfId="10131"/>
    <cellStyle name="Normal 2 6 20 4 2 2" xfId="10132"/>
    <cellStyle name="Normal 2 6 20 4 2 2 2" xfId="40216"/>
    <cellStyle name="Normal 2 6 20 4 2 3" xfId="40217"/>
    <cellStyle name="Normal 2 6 20 4 3" xfId="10133"/>
    <cellStyle name="Normal 2 6 20 4 3 2" xfId="40218"/>
    <cellStyle name="Normal 2 6 20 4 4" xfId="40219"/>
    <cellStyle name="Normal 2 6 20 5" xfId="10134"/>
    <cellStyle name="Normal 2 6 20 5 2" xfId="10135"/>
    <cellStyle name="Normal 2 6 20 5 2 2" xfId="40220"/>
    <cellStyle name="Normal 2 6 20 5 3" xfId="40221"/>
    <cellStyle name="Normal 2 6 20 6" xfId="10136"/>
    <cellStyle name="Normal 2 6 20 6 2" xfId="40222"/>
    <cellStyle name="Normal 2 6 20 7" xfId="10137"/>
    <cellStyle name="Normal 2 6 20 7 2" xfId="40223"/>
    <cellStyle name="Normal 2 6 20 8" xfId="40224"/>
    <cellStyle name="Normal 2 6 21" xfId="10138"/>
    <cellStyle name="Normal 2 6 21 2" xfId="10139"/>
    <cellStyle name="Normal 2 6 21 2 2" xfId="10140"/>
    <cellStyle name="Normal 2 6 21 2 2 2" xfId="10141"/>
    <cellStyle name="Normal 2 6 21 2 2 2 2" xfId="40225"/>
    <cellStyle name="Normal 2 6 21 2 2 3" xfId="40226"/>
    <cellStyle name="Normal 2 6 21 2 3" xfId="10142"/>
    <cellStyle name="Normal 2 6 21 2 3 2" xfId="40227"/>
    <cellStyle name="Normal 2 6 21 2 4" xfId="40228"/>
    <cellStyle name="Normal 2 6 21 3" xfId="10143"/>
    <cellStyle name="Normal 2 6 21 3 2" xfId="10144"/>
    <cellStyle name="Normal 2 6 21 3 2 2" xfId="10145"/>
    <cellStyle name="Normal 2 6 21 3 2 2 2" xfId="40229"/>
    <cellStyle name="Normal 2 6 21 3 2 3" xfId="40230"/>
    <cellStyle name="Normal 2 6 21 3 3" xfId="10146"/>
    <cellStyle name="Normal 2 6 21 3 3 2" xfId="40231"/>
    <cellStyle name="Normal 2 6 21 3 4" xfId="40232"/>
    <cellStyle name="Normal 2 6 21 4" xfId="10147"/>
    <cellStyle name="Normal 2 6 21 4 2" xfId="10148"/>
    <cellStyle name="Normal 2 6 21 4 2 2" xfId="10149"/>
    <cellStyle name="Normal 2 6 21 4 2 2 2" xfId="40233"/>
    <cellStyle name="Normal 2 6 21 4 2 3" xfId="40234"/>
    <cellStyle name="Normal 2 6 21 4 3" xfId="10150"/>
    <cellStyle name="Normal 2 6 21 4 3 2" xfId="40235"/>
    <cellStyle name="Normal 2 6 21 4 4" xfId="40236"/>
    <cellStyle name="Normal 2 6 21 5" xfId="10151"/>
    <cellStyle name="Normal 2 6 21 5 2" xfId="10152"/>
    <cellStyle name="Normal 2 6 21 5 2 2" xfId="40237"/>
    <cellStyle name="Normal 2 6 21 5 3" xfId="40238"/>
    <cellStyle name="Normal 2 6 21 6" xfId="10153"/>
    <cellStyle name="Normal 2 6 21 6 2" xfId="40239"/>
    <cellStyle name="Normal 2 6 21 7" xfId="10154"/>
    <cellStyle name="Normal 2 6 21 7 2" xfId="40240"/>
    <cellStyle name="Normal 2 6 21 8" xfId="40241"/>
    <cellStyle name="Normal 2 6 22" xfId="10155"/>
    <cellStyle name="Normal 2 6 22 2" xfId="10156"/>
    <cellStyle name="Normal 2 6 22 2 2" xfId="10157"/>
    <cellStyle name="Normal 2 6 22 2 2 2" xfId="10158"/>
    <cellStyle name="Normal 2 6 22 2 2 2 2" xfId="40242"/>
    <cellStyle name="Normal 2 6 22 2 2 3" xfId="40243"/>
    <cellStyle name="Normal 2 6 22 2 3" xfId="10159"/>
    <cellStyle name="Normal 2 6 22 2 3 2" xfId="40244"/>
    <cellStyle name="Normal 2 6 22 2 4" xfId="40245"/>
    <cellStyle name="Normal 2 6 22 3" xfId="10160"/>
    <cellStyle name="Normal 2 6 22 3 2" xfId="10161"/>
    <cellStyle name="Normal 2 6 22 3 2 2" xfId="10162"/>
    <cellStyle name="Normal 2 6 22 3 2 2 2" xfId="40246"/>
    <cellStyle name="Normal 2 6 22 3 2 3" xfId="40247"/>
    <cellStyle name="Normal 2 6 22 3 3" xfId="10163"/>
    <cellStyle name="Normal 2 6 22 3 3 2" xfId="40248"/>
    <cellStyle name="Normal 2 6 22 3 4" xfId="40249"/>
    <cellStyle name="Normal 2 6 22 4" xfId="10164"/>
    <cellStyle name="Normal 2 6 22 4 2" xfId="10165"/>
    <cellStyle name="Normal 2 6 22 4 2 2" xfId="10166"/>
    <cellStyle name="Normal 2 6 22 4 2 2 2" xfId="40250"/>
    <cellStyle name="Normal 2 6 22 4 2 3" xfId="40251"/>
    <cellStyle name="Normal 2 6 22 4 3" xfId="10167"/>
    <cellStyle name="Normal 2 6 22 4 3 2" xfId="40252"/>
    <cellStyle name="Normal 2 6 22 4 4" xfId="40253"/>
    <cellStyle name="Normal 2 6 22 5" xfId="10168"/>
    <cellStyle name="Normal 2 6 22 5 2" xfId="10169"/>
    <cellStyle name="Normal 2 6 22 5 2 2" xfId="40254"/>
    <cellStyle name="Normal 2 6 22 5 3" xfId="40255"/>
    <cellStyle name="Normal 2 6 22 6" xfId="10170"/>
    <cellStyle name="Normal 2 6 22 6 2" xfId="40256"/>
    <cellStyle name="Normal 2 6 22 7" xfId="10171"/>
    <cellStyle name="Normal 2 6 22 7 2" xfId="40257"/>
    <cellStyle name="Normal 2 6 22 8" xfId="40258"/>
    <cellStyle name="Normal 2 6 23" xfId="10172"/>
    <cellStyle name="Normal 2 6 23 2" xfId="10173"/>
    <cellStyle name="Normal 2 6 23 2 2" xfId="10174"/>
    <cellStyle name="Normal 2 6 23 2 2 2" xfId="10175"/>
    <cellStyle name="Normal 2 6 23 2 2 2 2" xfId="40259"/>
    <cellStyle name="Normal 2 6 23 2 2 3" xfId="40260"/>
    <cellStyle name="Normal 2 6 23 2 3" xfId="10176"/>
    <cellStyle name="Normal 2 6 23 2 3 2" xfId="40261"/>
    <cellStyle name="Normal 2 6 23 2 4" xfId="40262"/>
    <cellStyle name="Normal 2 6 23 3" xfId="10177"/>
    <cellStyle name="Normal 2 6 23 3 2" xfId="10178"/>
    <cellStyle name="Normal 2 6 23 3 2 2" xfId="10179"/>
    <cellStyle name="Normal 2 6 23 3 2 2 2" xfId="40263"/>
    <cellStyle name="Normal 2 6 23 3 2 3" xfId="40264"/>
    <cellStyle name="Normal 2 6 23 3 3" xfId="10180"/>
    <cellStyle name="Normal 2 6 23 3 3 2" xfId="40265"/>
    <cellStyle name="Normal 2 6 23 3 4" xfId="40266"/>
    <cellStyle name="Normal 2 6 23 4" xfId="10181"/>
    <cellStyle name="Normal 2 6 23 4 2" xfId="10182"/>
    <cellStyle name="Normal 2 6 23 4 2 2" xfId="10183"/>
    <cellStyle name="Normal 2 6 23 4 2 2 2" xfId="40267"/>
    <cellStyle name="Normal 2 6 23 4 2 3" xfId="40268"/>
    <cellStyle name="Normal 2 6 23 4 3" xfId="10184"/>
    <cellStyle name="Normal 2 6 23 4 3 2" xfId="40269"/>
    <cellStyle name="Normal 2 6 23 4 4" xfId="40270"/>
    <cellStyle name="Normal 2 6 23 5" xfId="10185"/>
    <cellStyle name="Normal 2 6 23 5 2" xfId="10186"/>
    <cellStyle name="Normal 2 6 23 5 2 2" xfId="40271"/>
    <cellStyle name="Normal 2 6 23 5 3" xfId="40272"/>
    <cellStyle name="Normal 2 6 23 6" xfId="10187"/>
    <cellStyle name="Normal 2 6 23 6 2" xfId="40273"/>
    <cellStyle name="Normal 2 6 23 7" xfId="10188"/>
    <cellStyle name="Normal 2 6 23 7 2" xfId="40274"/>
    <cellStyle name="Normal 2 6 23 8" xfId="40275"/>
    <cellStyle name="Normal 2 6 24" xfId="10189"/>
    <cellStyle name="Normal 2 6 24 2" xfId="10190"/>
    <cellStyle name="Normal 2 6 24 2 2" xfId="10191"/>
    <cellStyle name="Normal 2 6 24 2 2 2" xfId="10192"/>
    <cellStyle name="Normal 2 6 24 2 2 2 2" xfId="40276"/>
    <cellStyle name="Normal 2 6 24 2 2 3" xfId="40277"/>
    <cellStyle name="Normal 2 6 24 2 3" xfId="10193"/>
    <cellStyle name="Normal 2 6 24 2 3 2" xfId="40278"/>
    <cellStyle name="Normal 2 6 24 2 4" xfId="40279"/>
    <cellStyle name="Normal 2 6 24 3" xfId="10194"/>
    <cellStyle name="Normal 2 6 24 3 2" xfId="10195"/>
    <cellStyle name="Normal 2 6 24 3 2 2" xfId="10196"/>
    <cellStyle name="Normal 2 6 24 3 2 2 2" xfId="40280"/>
    <cellStyle name="Normal 2 6 24 3 2 3" xfId="40281"/>
    <cellStyle name="Normal 2 6 24 3 3" xfId="10197"/>
    <cellStyle name="Normal 2 6 24 3 3 2" xfId="40282"/>
    <cellStyle name="Normal 2 6 24 3 4" xfId="40283"/>
    <cellStyle name="Normal 2 6 24 4" xfId="10198"/>
    <cellStyle name="Normal 2 6 24 4 2" xfId="10199"/>
    <cellStyle name="Normal 2 6 24 4 2 2" xfId="10200"/>
    <cellStyle name="Normal 2 6 24 4 2 2 2" xfId="40284"/>
    <cellStyle name="Normal 2 6 24 4 2 3" xfId="40285"/>
    <cellStyle name="Normal 2 6 24 4 3" xfId="10201"/>
    <cellStyle name="Normal 2 6 24 4 3 2" xfId="40286"/>
    <cellStyle name="Normal 2 6 24 4 4" xfId="40287"/>
    <cellStyle name="Normal 2 6 24 5" xfId="10202"/>
    <cellStyle name="Normal 2 6 24 5 2" xfId="10203"/>
    <cellStyle name="Normal 2 6 24 5 2 2" xfId="40288"/>
    <cellStyle name="Normal 2 6 24 5 3" xfId="40289"/>
    <cellStyle name="Normal 2 6 24 6" xfId="10204"/>
    <cellStyle name="Normal 2 6 24 6 2" xfId="40290"/>
    <cellStyle name="Normal 2 6 24 7" xfId="10205"/>
    <cellStyle name="Normal 2 6 24 7 2" xfId="40291"/>
    <cellStyle name="Normal 2 6 24 8" xfId="40292"/>
    <cellStyle name="Normal 2 6 25" xfId="10206"/>
    <cellStyle name="Normal 2 6 25 2" xfId="10207"/>
    <cellStyle name="Normal 2 6 25 2 2" xfId="10208"/>
    <cellStyle name="Normal 2 6 25 2 2 2" xfId="10209"/>
    <cellStyle name="Normal 2 6 25 2 2 2 2" xfId="40293"/>
    <cellStyle name="Normal 2 6 25 2 2 3" xfId="40294"/>
    <cellStyle name="Normal 2 6 25 2 3" xfId="10210"/>
    <cellStyle name="Normal 2 6 25 2 3 2" xfId="40295"/>
    <cellStyle name="Normal 2 6 25 2 4" xfId="40296"/>
    <cellStyle name="Normal 2 6 25 3" xfId="10211"/>
    <cellStyle name="Normal 2 6 25 3 2" xfId="10212"/>
    <cellStyle name="Normal 2 6 25 3 2 2" xfId="10213"/>
    <cellStyle name="Normal 2 6 25 3 2 2 2" xfId="40297"/>
    <cellStyle name="Normal 2 6 25 3 2 3" xfId="40298"/>
    <cellStyle name="Normal 2 6 25 3 3" xfId="10214"/>
    <cellStyle name="Normal 2 6 25 3 3 2" xfId="40299"/>
    <cellStyle name="Normal 2 6 25 3 4" xfId="40300"/>
    <cellStyle name="Normal 2 6 25 4" xfId="10215"/>
    <cellStyle name="Normal 2 6 25 4 2" xfId="10216"/>
    <cellStyle name="Normal 2 6 25 4 2 2" xfId="10217"/>
    <cellStyle name="Normal 2 6 25 4 2 2 2" xfId="40301"/>
    <cellStyle name="Normal 2 6 25 4 2 3" xfId="40302"/>
    <cellStyle name="Normal 2 6 25 4 3" xfId="10218"/>
    <cellStyle name="Normal 2 6 25 4 3 2" xfId="40303"/>
    <cellStyle name="Normal 2 6 25 4 4" xfId="40304"/>
    <cellStyle name="Normal 2 6 25 5" xfId="10219"/>
    <cellStyle name="Normal 2 6 25 5 2" xfId="10220"/>
    <cellStyle name="Normal 2 6 25 5 2 2" xfId="40305"/>
    <cellStyle name="Normal 2 6 25 5 3" xfId="40306"/>
    <cellStyle name="Normal 2 6 25 6" xfId="10221"/>
    <cellStyle name="Normal 2 6 25 6 2" xfId="40307"/>
    <cellStyle name="Normal 2 6 25 7" xfId="10222"/>
    <cellStyle name="Normal 2 6 25 7 2" xfId="40308"/>
    <cellStyle name="Normal 2 6 25 8" xfId="40309"/>
    <cellStyle name="Normal 2 6 26" xfId="10223"/>
    <cellStyle name="Normal 2 6 26 2" xfId="10224"/>
    <cellStyle name="Normal 2 6 26 2 2" xfId="10225"/>
    <cellStyle name="Normal 2 6 26 2 2 2" xfId="10226"/>
    <cellStyle name="Normal 2 6 26 2 2 2 2" xfId="40310"/>
    <cellStyle name="Normal 2 6 26 2 2 3" xfId="40311"/>
    <cellStyle name="Normal 2 6 26 2 3" xfId="10227"/>
    <cellStyle name="Normal 2 6 26 2 3 2" xfId="40312"/>
    <cellStyle name="Normal 2 6 26 2 4" xfId="40313"/>
    <cellStyle name="Normal 2 6 26 3" xfId="10228"/>
    <cellStyle name="Normal 2 6 26 3 2" xfId="10229"/>
    <cellStyle name="Normal 2 6 26 3 2 2" xfId="10230"/>
    <cellStyle name="Normal 2 6 26 3 2 2 2" xfId="40314"/>
    <cellStyle name="Normal 2 6 26 3 2 3" xfId="40315"/>
    <cellStyle name="Normal 2 6 26 3 3" xfId="10231"/>
    <cellStyle name="Normal 2 6 26 3 3 2" xfId="40316"/>
    <cellStyle name="Normal 2 6 26 3 4" xfId="40317"/>
    <cellStyle name="Normal 2 6 26 4" xfId="10232"/>
    <cellStyle name="Normal 2 6 26 4 2" xfId="10233"/>
    <cellStyle name="Normal 2 6 26 4 2 2" xfId="10234"/>
    <cellStyle name="Normal 2 6 26 4 2 2 2" xfId="40318"/>
    <cellStyle name="Normal 2 6 26 4 2 3" xfId="40319"/>
    <cellStyle name="Normal 2 6 26 4 3" xfId="10235"/>
    <cellStyle name="Normal 2 6 26 4 3 2" xfId="40320"/>
    <cellStyle name="Normal 2 6 26 4 4" xfId="40321"/>
    <cellStyle name="Normal 2 6 26 5" xfId="10236"/>
    <cellStyle name="Normal 2 6 26 5 2" xfId="10237"/>
    <cellStyle name="Normal 2 6 26 5 2 2" xfId="40322"/>
    <cellStyle name="Normal 2 6 26 5 3" xfId="40323"/>
    <cellStyle name="Normal 2 6 26 6" xfId="10238"/>
    <cellStyle name="Normal 2 6 26 6 2" xfId="40324"/>
    <cellStyle name="Normal 2 6 26 7" xfId="10239"/>
    <cellStyle name="Normal 2 6 26 7 2" xfId="40325"/>
    <cellStyle name="Normal 2 6 26 8" xfId="40326"/>
    <cellStyle name="Normal 2 6 27" xfId="10240"/>
    <cellStyle name="Normal 2 6 27 2" xfId="10241"/>
    <cellStyle name="Normal 2 6 27 2 2" xfId="10242"/>
    <cellStyle name="Normal 2 6 27 2 2 2" xfId="10243"/>
    <cellStyle name="Normal 2 6 27 2 2 2 2" xfId="40327"/>
    <cellStyle name="Normal 2 6 27 2 2 3" xfId="40328"/>
    <cellStyle name="Normal 2 6 27 2 3" xfId="10244"/>
    <cellStyle name="Normal 2 6 27 2 3 2" xfId="40329"/>
    <cellStyle name="Normal 2 6 27 2 4" xfId="40330"/>
    <cellStyle name="Normal 2 6 27 3" xfId="10245"/>
    <cellStyle name="Normal 2 6 27 3 2" xfId="10246"/>
    <cellStyle name="Normal 2 6 27 3 2 2" xfId="10247"/>
    <cellStyle name="Normal 2 6 27 3 2 2 2" xfId="40331"/>
    <cellStyle name="Normal 2 6 27 3 2 3" xfId="40332"/>
    <cellStyle name="Normal 2 6 27 3 3" xfId="10248"/>
    <cellStyle name="Normal 2 6 27 3 3 2" xfId="40333"/>
    <cellStyle name="Normal 2 6 27 3 4" xfId="40334"/>
    <cellStyle name="Normal 2 6 27 4" xfId="10249"/>
    <cellStyle name="Normal 2 6 27 4 2" xfId="10250"/>
    <cellStyle name="Normal 2 6 27 4 2 2" xfId="10251"/>
    <cellStyle name="Normal 2 6 27 4 2 2 2" xfId="40335"/>
    <cellStyle name="Normal 2 6 27 4 2 3" xfId="40336"/>
    <cellStyle name="Normal 2 6 27 4 3" xfId="10252"/>
    <cellStyle name="Normal 2 6 27 4 3 2" xfId="40337"/>
    <cellStyle name="Normal 2 6 27 4 4" xfId="40338"/>
    <cellStyle name="Normal 2 6 27 5" xfId="10253"/>
    <cellStyle name="Normal 2 6 27 5 2" xfId="10254"/>
    <cellStyle name="Normal 2 6 27 5 2 2" xfId="40339"/>
    <cellStyle name="Normal 2 6 27 5 3" xfId="40340"/>
    <cellStyle name="Normal 2 6 27 6" xfId="10255"/>
    <cellStyle name="Normal 2 6 27 6 2" xfId="40341"/>
    <cellStyle name="Normal 2 6 27 7" xfId="10256"/>
    <cellStyle name="Normal 2 6 27 7 2" xfId="40342"/>
    <cellStyle name="Normal 2 6 27 8" xfId="40343"/>
    <cellStyle name="Normal 2 6 28" xfId="10257"/>
    <cellStyle name="Normal 2 6 28 2" xfId="10258"/>
    <cellStyle name="Normal 2 6 28 2 2" xfId="10259"/>
    <cellStyle name="Normal 2 6 28 2 2 2" xfId="10260"/>
    <cellStyle name="Normal 2 6 28 2 2 2 2" xfId="40344"/>
    <cellStyle name="Normal 2 6 28 2 2 3" xfId="40345"/>
    <cellStyle name="Normal 2 6 28 2 3" xfId="10261"/>
    <cellStyle name="Normal 2 6 28 2 3 2" xfId="40346"/>
    <cellStyle name="Normal 2 6 28 2 4" xfId="40347"/>
    <cellStyle name="Normal 2 6 28 3" xfId="10262"/>
    <cellStyle name="Normal 2 6 28 3 2" xfId="10263"/>
    <cellStyle name="Normal 2 6 28 3 2 2" xfId="10264"/>
    <cellStyle name="Normal 2 6 28 3 2 2 2" xfId="40348"/>
    <cellStyle name="Normal 2 6 28 3 2 3" xfId="40349"/>
    <cellStyle name="Normal 2 6 28 3 3" xfId="10265"/>
    <cellStyle name="Normal 2 6 28 3 3 2" xfId="40350"/>
    <cellStyle name="Normal 2 6 28 3 4" xfId="40351"/>
    <cellStyle name="Normal 2 6 28 4" xfId="10266"/>
    <cellStyle name="Normal 2 6 28 4 2" xfId="10267"/>
    <cellStyle name="Normal 2 6 28 4 2 2" xfId="10268"/>
    <cellStyle name="Normal 2 6 28 4 2 2 2" xfId="40352"/>
    <cellStyle name="Normal 2 6 28 4 2 3" xfId="40353"/>
    <cellStyle name="Normal 2 6 28 4 3" xfId="10269"/>
    <cellStyle name="Normal 2 6 28 4 3 2" xfId="40354"/>
    <cellStyle name="Normal 2 6 28 4 4" xfId="40355"/>
    <cellStyle name="Normal 2 6 28 5" xfId="10270"/>
    <cellStyle name="Normal 2 6 28 5 2" xfId="10271"/>
    <cellStyle name="Normal 2 6 28 5 2 2" xfId="40356"/>
    <cellStyle name="Normal 2 6 28 5 3" xfId="40357"/>
    <cellStyle name="Normal 2 6 28 6" xfId="10272"/>
    <cellStyle name="Normal 2 6 28 6 2" xfId="40358"/>
    <cellStyle name="Normal 2 6 28 7" xfId="10273"/>
    <cellStyle name="Normal 2 6 28 7 2" xfId="40359"/>
    <cellStyle name="Normal 2 6 28 8" xfId="40360"/>
    <cellStyle name="Normal 2 6 29" xfId="10274"/>
    <cellStyle name="Normal 2 6 29 2" xfId="10275"/>
    <cellStyle name="Normal 2 6 29 2 2" xfId="10276"/>
    <cellStyle name="Normal 2 6 29 2 2 2" xfId="10277"/>
    <cellStyle name="Normal 2 6 29 2 2 2 2" xfId="40361"/>
    <cellStyle name="Normal 2 6 29 2 2 3" xfId="40362"/>
    <cellStyle name="Normal 2 6 29 2 3" xfId="10278"/>
    <cellStyle name="Normal 2 6 29 2 3 2" xfId="40363"/>
    <cellStyle name="Normal 2 6 29 2 4" xfId="40364"/>
    <cellStyle name="Normal 2 6 29 3" xfId="10279"/>
    <cellStyle name="Normal 2 6 29 3 2" xfId="10280"/>
    <cellStyle name="Normal 2 6 29 3 2 2" xfId="10281"/>
    <cellStyle name="Normal 2 6 29 3 2 2 2" xfId="40365"/>
    <cellStyle name="Normal 2 6 29 3 2 3" xfId="40366"/>
    <cellStyle name="Normal 2 6 29 3 3" xfId="10282"/>
    <cellStyle name="Normal 2 6 29 3 3 2" xfId="40367"/>
    <cellStyle name="Normal 2 6 29 3 4" xfId="40368"/>
    <cellStyle name="Normal 2 6 29 4" xfId="10283"/>
    <cellStyle name="Normal 2 6 29 4 2" xfId="10284"/>
    <cellStyle name="Normal 2 6 29 4 2 2" xfId="10285"/>
    <cellStyle name="Normal 2 6 29 4 2 2 2" xfId="40369"/>
    <cellStyle name="Normal 2 6 29 4 2 3" xfId="40370"/>
    <cellStyle name="Normal 2 6 29 4 3" xfId="10286"/>
    <cellStyle name="Normal 2 6 29 4 3 2" xfId="40371"/>
    <cellStyle name="Normal 2 6 29 4 4" xfId="40372"/>
    <cellStyle name="Normal 2 6 29 5" xfId="10287"/>
    <cellStyle name="Normal 2 6 29 5 2" xfId="10288"/>
    <cellStyle name="Normal 2 6 29 5 2 2" xfId="40373"/>
    <cellStyle name="Normal 2 6 29 5 3" xfId="40374"/>
    <cellStyle name="Normal 2 6 29 6" xfId="10289"/>
    <cellStyle name="Normal 2 6 29 6 2" xfId="40375"/>
    <cellStyle name="Normal 2 6 29 7" xfId="10290"/>
    <cellStyle name="Normal 2 6 29 7 2" xfId="40376"/>
    <cellStyle name="Normal 2 6 29 8" xfId="40377"/>
    <cellStyle name="Normal 2 6 3" xfId="10291"/>
    <cellStyle name="Normal 2 6 3 2" xfId="10292"/>
    <cellStyle name="Normal 2 6 3 2 2" xfId="10293"/>
    <cellStyle name="Normal 2 6 3 2 2 2" xfId="10294"/>
    <cellStyle name="Normal 2 6 3 2 2 2 2" xfId="40378"/>
    <cellStyle name="Normal 2 6 3 2 2 3" xfId="40379"/>
    <cellStyle name="Normal 2 6 3 2 3" xfId="10295"/>
    <cellStyle name="Normal 2 6 3 2 3 2" xfId="40380"/>
    <cellStyle name="Normal 2 6 3 2 4" xfId="40381"/>
    <cellStyle name="Normal 2 6 3 3" xfId="10296"/>
    <cellStyle name="Normal 2 6 3 3 2" xfId="10297"/>
    <cellStyle name="Normal 2 6 3 3 2 2" xfId="10298"/>
    <cellStyle name="Normal 2 6 3 3 2 2 2" xfId="40382"/>
    <cellStyle name="Normal 2 6 3 3 2 3" xfId="40383"/>
    <cellStyle name="Normal 2 6 3 3 3" xfId="10299"/>
    <cellStyle name="Normal 2 6 3 3 3 2" xfId="40384"/>
    <cellStyle name="Normal 2 6 3 3 4" xfId="40385"/>
    <cellStyle name="Normal 2 6 3 4" xfId="10300"/>
    <cellStyle name="Normal 2 6 3 4 2" xfId="10301"/>
    <cellStyle name="Normal 2 6 3 4 2 2" xfId="10302"/>
    <cellStyle name="Normal 2 6 3 4 2 2 2" xfId="40386"/>
    <cellStyle name="Normal 2 6 3 4 2 3" xfId="40387"/>
    <cellStyle name="Normal 2 6 3 4 3" xfId="10303"/>
    <cellStyle name="Normal 2 6 3 4 3 2" xfId="40388"/>
    <cellStyle name="Normal 2 6 3 4 4" xfId="40389"/>
    <cellStyle name="Normal 2 6 3 5" xfId="10304"/>
    <cellStyle name="Normal 2 6 3 5 2" xfId="10305"/>
    <cellStyle name="Normal 2 6 3 5 2 2" xfId="40390"/>
    <cellStyle name="Normal 2 6 3 5 3" xfId="40391"/>
    <cellStyle name="Normal 2 6 3 6" xfId="10306"/>
    <cellStyle name="Normal 2 6 3 6 2" xfId="40392"/>
    <cellStyle name="Normal 2 6 3 7" xfId="10307"/>
    <cellStyle name="Normal 2 6 3 7 2" xfId="40393"/>
    <cellStyle name="Normal 2 6 3 8" xfId="40394"/>
    <cellStyle name="Normal 2 6 30" xfId="10308"/>
    <cellStyle name="Normal 2 6 30 2" xfId="10309"/>
    <cellStyle name="Normal 2 6 30 2 2" xfId="10310"/>
    <cellStyle name="Normal 2 6 30 2 2 2" xfId="40395"/>
    <cellStyle name="Normal 2 6 30 2 3" xfId="40396"/>
    <cellStyle name="Normal 2 6 30 3" xfId="10311"/>
    <cellStyle name="Normal 2 6 30 3 2" xfId="40397"/>
    <cellStyle name="Normal 2 6 30 4" xfId="40398"/>
    <cellStyle name="Normal 2 6 31" xfId="10312"/>
    <cellStyle name="Normal 2 6 31 2" xfId="10313"/>
    <cellStyle name="Normal 2 6 31 2 2" xfId="10314"/>
    <cellStyle name="Normal 2 6 31 2 2 2" xfId="40399"/>
    <cellStyle name="Normal 2 6 31 2 3" xfId="40400"/>
    <cellStyle name="Normal 2 6 31 3" xfId="10315"/>
    <cellStyle name="Normal 2 6 31 3 2" xfId="40401"/>
    <cellStyle name="Normal 2 6 31 4" xfId="40402"/>
    <cellStyle name="Normal 2 6 32" xfId="10316"/>
    <cellStyle name="Normal 2 6 32 2" xfId="10317"/>
    <cellStyle name="Normal 2 6 32 2 2" xfId="10318"/>
    <cellStyle name="Normal 2 6 32 2 2 2" xfId="40403"/>
    <cellStyle name="Normal 2 6 32 2 3" xfId="40404"/>
    <cellStyle name="Normal 2 6 32 3" xfId="10319"/>
    <cellStyle name="Normal 2 6 32 3 2" xfId="40405"/>
    <cellStyle name="Normal 2 6 32 4" xfId="40406"/>
    <cellStyle name="Normal 2 6 33" xfId="10320"/>
    <cellStyle name="Normal 2 6 33 2" xfId="10321"/>
    <cellStyle name="Normal 2 6 33 2 2" xfId="40407"/>
    <cellStyle name="Normal 2 6 33 3" xfId="40408"/>
    <cellStyle name="Normal 2 6 34" xfId="10322"/>
    <cellStyle name="Normal 2 6 34 2" xfId="40409"/>
    <cellStyle name="Normal 2 6 35" xfId="10323"/>
    <cellStyle name="Normal 2 6 35 2" xfId="40410"/>
    <cellStyle name="Normal 2 6 36" xfId="40411"/>
    <cellStyle name="Normal 2 6 4" xfId="10324"/>
    <cellStyle name="Normal 2 6 4 2" xfId="10325"/>
    <cellStyle name="Normal 2 6 4 2 2" xfId="10326"/>
    <cellStyle name="Normal 2 6 4 2 2 2" xfId="10327"/>
    <cellStyle name="Normal 2 6 4 2 2 2 2" xfId="40412"/>
    <cellStyle name="Normal 2 6 4 2 2 3" xfId="40413"/>
    <cellStyle name="Normal 2 6 4 2 3" xfId="10328"/>
    <cellStyle name="Normal 2 6 4 2 3 2" xfId="40414"/>
    <cellStyle name="Normal 2 6 4 2 4" xfId="40415"/>
    <cellStyle name="Normal 2 6 4 3" xfId="10329"/>
    <cellStyle name="Normal 2 6 4 3 2" xfId="10330"/>
    <cellStyle name="Normal 2 6 4 3 2 2" xfId="10331"/>
    <cellStyle name="Normal 2 6 4 3 2 2 2" xfId="40416"/>
    <cellStyle name="Normal 2 6 4 3 2 3" xfId="40417"/>
    <cellStyle name="Normal 2 6 4 3 3" xfId="10332"/>
    <cellStyle name="Normal 2 6 4 3 3 2" xfId="40418"/>
    <cellStyle name="Normal 2 6 4 3 4" xfId="40419"/>
    <cellStyle name="Normal 2 6 4 4" xfId="10333"/>
    <cellStyle name="Normal 2 6 4 4 2" xfId="10334"/>
    <cellStyle name="Normal 2 6 4 4 2 2" xfId="10335"/>
    <cellStyle name="Normal 2 6 4 4 2 2 2" xfId="40420"/>
    <cellStyle name="Normal 2 6 4 4 2 3" xfId="40421"/>
    <cellStyle name="Normal 2 6 4 4 3" xfId="10336"/>
    <cellStyle name="Normal 2 6 4 4 3 2" xfId="40422"/>
    <cellStyle name="Normal 2 6 4 4 4" xfId="40423"/>
    <cellStyle name="Normal 2 6 4 5" xfId="10337"/>
    <cellStyle name="Normal 2 6 4 5 2" xfId="10338"/>
    <cellStyle name="Normal 2 6 4 5 2 2" xfId="40424"/>
    <cellStyle name="Normal 2 6 4 5 3" xfId="40425"/>
    <cellStyle name="Normal 2 6 4 6" xfId="10339"/>
    <cellStyle name="Normal 2 6 4 6 2" xfId="40426"/>
    <cellStyle name="Normal 2 6 4 7" xfId="10340"/>
    <cellStyle name="Normal 2 6 4 7 2" xfId="40427"/>
    <cellStyle name="Normal 2 6 4 8" xfId="40428"/>
    <cellStyle name="Normal 2 6 5" xfId="10341"/>
    <cellStyle name="Normal 2 6 5 2" xfId="10342"/>
    <cellStyle name="Normal 2 6 5 2 2" xfId="10343"/>
    <cellStyle name="Normal 2 6 5 2 2 2" xfId="10344"/>
    <cellStyle name="Normal 2 6 5 2 2 2 2" xfId="40429"/>
    <cellStyle name="Normal 2 6 5 2 2 3" xfId="40430"/>
    <cellStyle name="Normal 2 6 5 2 3" xfId="10345"/>
    <cellStyle name="Normal 2 6 5 2 3 2" xfId="40431"/>
    <cellStyle name="Normal 2 6 5 2 4" xfId="40432"/>
    <cellStyle name="Normal 2 6 5 3" xfId="10346"/>
    <cellStyle name="Normal 2 6 5 3 2" xfId="10347"/>
    <cellStyle name="Normal 2 6 5 3 2 2" xfId="10348"/>
    <cellStyle name="Normal 2 6 5 3 2 2 2" xfId="40433"/>
    <cellStyle name="Normal 2 6 5 3 2 3" xfId="40434"/>
    <cellStyle name="Normal 2 6 5 3 3" xfId="10349"/>
    <cellStyle name="Normal 2 6 5 3 3 2" xfId="40435"/>
    <cellStyle name="Normal 2 6 5 3 4" xfId="40436"/>
    <cellStyle name="Normal 2 6 5 4" xfId="10350"/>
    <cellStyle name="Normal 2 6 5 4 2" xfId="10351"/>
    <cellStyle name="Normal 2 6 5 4 2 2" xfId="10352"/>
    <cellStyle name="Normal 2 6 5 4 2 2 2" xfId="40437"/>
    <cellStyle name="Normal 2 6 5 4 2 3" xfId="40438"/>
    <cellStyle name="Normal 2 6 5 4 3" xfId="10353"/>
    <cellStyle name="Normal 2 6 5 4 3 2" xfId="40439"/>
    <cellStyle name="Normal 2 6 5 4 4" xfId="40440"/>
    <cellStyle name="Normal 2 6 5 5" xfId="10354"/>
    <cellStyle name="Normal 2 6 5 5 2" xfId="10355"/>
    <cellStyle name="Normal 2 6 5 5 2 2" xfId="40441"/>
    <cellStyle name="Normal 2 6 5 5 3" xfId="40442"/>
    <cellStyle name="Normal 2 6 5 6" xfId="10356"/>
    <cellStyle name="Normal 2 6 5 6 2" xfId="40443"/>
    <cellStyle name="Normal 2 6 5 7" xfId="10357"/>
    <cellStyle name="Normal 2 6 5 7 2" xfId="40444"/>
    <cellStyle name="Normal 2 6 5 8" xfId="40445"/>
    <cellStyle name="Normal 2 6 6" xfId="10358"/>
    <cellStyle name="Normal 2 6 6 2" xfId="10359"/>
    <cellStyle name="Normal 2 6 6 2 2" xfId="10360"/>
    <cellStyle name="Normal 2 6 6 2 2 2" xfId="10361"/>
    <cellStyle name="Normal 2 6 6 2 2 2 2" xfId="40446"/>
    <cellStyle name="Normal 2 6 6 2 2 3" xfId="40447"/>
    <cellStyle name="Normal 2 6 6 2 3" xfId="10362"/>
    <cellStyle name="Normal 2 6 6 2 3 2" xfId="40448"/>
    <cellStyle name="Normal 2 6 6 2 4" xfId="40449"/>
    <cellStyle name="Normal 2 6 6 3" xfId="10363"/>
    <cellStyle name="Normal 2 6 6 3 2" xfId="10364"/>
    <cellStyle name="Normal 2 6 6 3 2 2" xfId="10365"/>
    <cellStyle name="Normal 2 6 6 3 2 2 2" xfId="40450"/>
    <cellStyle name="Normal 2 6 6 3 2 3" xfId="40451"/>
    <cellStyle name="Normal 2 6 6 3 3" xfId="10366"/>
    <cellStyle name="Normal 2 6 6 3 3 2" xfId="40452"/>
    <cellStyle name="Normal 2 6 6 3 4" xfId="40453"/>
    <cellStyle name="Normal 2 6 6 4" xfId="10367"/>
    <cellStyle name="Normal 2 6 6 4 2" xfId="10368"/>
    <cellStyle name="Normal 2 6 6 4 2 2" xfId="10369"/>
    <cellStyle name="Normal 2 6 6 4 2 2 2" xfId="40454"/>
    <cellStyle name="Normal 2 6 6 4 2 3" xfId="40455"/>
    <cellStyle name="Normal 2 6 6 4 3" xfId="10370"/>
    <cellStyle name="Normal 2 6 6 4 3 2" xfId="40456"/>
    <cellStyle name="Normal 2 6 6 4 4" xfId="40457"/>
    <cellStyle name="Normal 2 6 6 5" xfId="10371"/>
    <cellStyle name="Normal 2 6 6 5 2" xfId="10372"/>
    <cellStyle name="Normal 2 6 6 5 2 2" xfId="40458"/>
    <cellStyle name="Normal 2 6 6 5 3" xfId="40459"/>
    <cellStyle name="Normal 2 6 6 6" xfId="10373"/>
    <cellStyle name="Normal 2 6 6 6 2" xfId="40460"/>
    <cellStyle name="Normal 2 6 6 7" xfId="10374"/>
    <cellStyle name="Normal 2 6 6 7 2" xfId="40461"/>
    <cellStyle name="Normal 2 6 6 8" xfId="40462"/>
    <cellStyle name="Normal 2 6 7" xfId="10375"/>
    <cellStyle name="Normal 2 6 7 2" xfId="10376"/>
    <cellStyle name="Normal 2 6 7 2 2" xfId="10377"/>
    <cellStyle name="Normal 2 6 7 2 2 2" xfId="10378"/>
    <cellStyle name="Normal 2 6 7 2 2 2 2" xfId="40463"/>
    <cellStyle name="Normal 2 6 7 2 2 3" xfId="40464"/>
    <cellStyle name="Normal 2 6 7 2 3" xfId="10379"/>
    <cellStyle name="Normal 2 6 7 2 3 2" xfId="40465"/>
    <cellStyle name="Normal 2 6 7 2 4" xfId="40466"/>
    <cellStyle name="Normal 2 6 7 3" xfId="10380"/>
    <cellStyle name="Normal 2 6 7 3 2" xfId="10381"/>
    <cellStyle name="Normal 2 6 7 3 2 2" xfId="10382"/>
    <cellStyle name="Normal 2 6 7 3 2 2 2" xfId="40467"/>
    <cellStyle name="Normal 2 6 7 3 2 3" xfId="40468"/>
    <cellStyle name="Normal 2 6 7 3 3" xfId="10383"/>
    <cellStyle name="Normal 2 6 7 3 3 2" xfId="40469"/>
    <cellStyle name="Normal 2 6 7 3 4" xfId="40470"/>
    <cellStyle name="Normal 2 6 7 4" xfId="10384"/>
    <cellStyle name="Normal 2 6 7 4 2" xfId="10385"/>
    <cellStyle name="Normal 2 6 7 4 2 2" xfId="10386"/>
    <cellStyle name="Normal 2 6 7 4 2 2 2" xfId="40471"/>
    <cellStyle name="Normal 2 6 7 4 2 3" xfId="40472"/>
    <cellStyle name="Normal 2 6 7 4 3" xfId="10387"/>
    <cellStyle name="Normal 2 6 7 4 3 2" xfId="40473"/>
    <cellStyle name="Normal 2 6 7 4 4" xfId="40474"/>
    <cellStyle name="Normal 2 6 7 5" xfId="10388"/>
    <cellStyle name="Normal 2 6 7 5 2" xfId="10389"/>
    <cellStyle name="Normal 2 6 7 5 2 2" xfId="40475"/>
    <cellStyle name="Normal 2 6 7 5 3" xfId="40476"/>
    <cellStyle name="Normal 2 6 7 6" xfId="10390"/>
    <cellStyle name="Normal 2 6 7 6 2" xfId="40477"/>
    <cellStyle name="Normal 2 6 7 7" xfId="10391"/>
    <cellStyle name="Normal 2 6 7 7 2" xfId="40478"/>
    <cellStyle name="Normal 2 6 7 8" xfId="40479"/>
    <cellStyle name="Normal 2 6 8" xfId="10392"/>
    <cellStyle name="Normal 2 6 8 2" xfId="10393"/>
    <cellStyle name="Normal 2 6 8 2 2" xfId="10394"/>
    <cellStyle name="Normal 2 6 8 2 2 2" xfId="10395"/>
    <cellStyle name="Normal 2 6 8 2 2 2 2" xfId="40480"/>
    <cellStyle name="Normal 2 6 8 2 2 3" xfId="40481"/>
    <cellStyle name="Normal 2 6 8 2 3" xfId="10396"/>
    <cellStyle name="Normal 2 6 8 2 3 2" xfId="40482"/>
    <cellStyle name="Normal 2 6 8 2 4" xfId="40483"/>
    <cellStyle name="Normal 2 6 8 3" xfId="10397"/>
    <cellStyle name="Normal 2 6 8 3 2" xfId="10398"/>
    <cellStyle name="Normal 2 6 8 3 2 2" xfId="10399"/>
    <cellStyle name="Normal 2 6 8 3 2 2 2" xfId="40484"/>
    <cellStyle name="Normal 2 6 8 3 2 3" xfId="40485"/>
    <cellStyle name="Normal 2 6 8 3 3" xfId="10400"/>
    <cellStyle name="Normal 2 6 8 3 3 2" xfId="40486"/>
    <cellStyle name="Normal 2 6 8 3 4" xfId="40487"/>
    <cellStyle name="Normal 2 6 8 4" xfId="10401"/>
    <cellStyle name="Normal 2 6 8 4 2" xfId="10402"/>
    <cellStyle name="Normal 2 6 8 4 2 2" xfId="10403"/>
    <cellStyle name="Normal 2 6 8 4 2 2 2" xfId="40488"/>
    <cellStyle name="Normal 2 6 8 4 2 3" xfId="40489"/>
    <cellStyle name="Normal 2 6 8 4 3" xfId="10404"/>
    <cellStyle name="Normal 2 6 8 4 3 2" xfId="40490"/>
    <cellStyle name="Normal 2 6 8 4 4" xfId="40491"/>
    <cellStyle name="Normal 2 6 8 5" xfId="10405"/>
    <cellStyle name="Normal 2 6 8 5 2" xfId="10406"/>
    <cellStyle name="Normal 2 6 8 5 2 2" xfId="40492"/>
    <cellStyle name="Normal 2 6 8 5 3" xfId="40493"/>
    <cellStyle name="Normal 2 6 8 6" xfId="10407"/>
    <cellStyle name="Normal 2 6 8 6 2" xfId="40494"/>
    <cellStyle name="Normal 2 6 8 7" xfId="10408"/>
    <cellStyle name="Normal 2 6 8 7 2" xfId="40495"/>
    <cellStyle name="Normal 2 6 8 8" xfId="40496"/>
    <cellStyle name="Normal 2 6 9" xfId="10409"/>
    <cellStyle name="Normal 2 6 9 2" xfId="10410"/>
    <cellStyle name="Normal 2 6 9 2 2" xfId="10411"/>
    <cellStyle name="Normal 2 6 9 2 2 2" xfId="10412"/>
    <cellStyle name="Normal 2 6 9 2 2 2 2" xfId="40497"/>
    <cellStyle name="Normal 2 6 9 2 2 3" xfId="40498"/>
    <cellStyle name="Normal 2 6 9 2 3" xfId="10413"/>
    <cellStyle name="Normal 2 6 9 2 3 2" xfId="40499"/>
    <cellStyle name="Normal 2 6 9 2 4" xfId="40500"/>
    <cellStyle name="Normal 2 6 9 3" xfId="10414"/>
    <cellStyle name="Normal 2 6 9 3 2" xfId="10415"/>
    <cellStyle name="Normal 2 6 9 3 2 2" xfId="10416"/>
    <cellStyle name="Normal 2 6 9 3 2 2 2" xfId="40501"/>
    <cellStyle name="Normal 2 6 9 3 2 3" xfId="40502"/>
    <cellStyle name="Normal 2 6 9 3 3" xfId="10417"/>
    <cellStyle name="Normal 2 6 9 3 3 2" xfId="40503"/>
    <cellStyle name="Normal 2 6 9 3 4" xfId="40504"/>
    <cellStyle name="Normal 2 6 9 4" xfId="10418"/>
    <cellStyle name="Normal 2 6 9 4 2" xfId="10419"/>
    <cellStyle name="Normal 2 6 9 4 2 2" xfId="10420"/>
    <cellStyle name="Normal 2 6 9 4 2 2 2" xfId="40505"/>
    <cellStyle name="Normal 2 6 9 4 2 3" xfId="40506"/>
    <cellStyle name="Normal 2 6 9 4 3" xfId="10421"/>
    <cellStyle name="Normal 2 6 9 4 3 2" xfId="40507"/>
    <cellStyle name="Normal 2 6 9 4 4" xfId="40508"/>
    <cellStyle name="Normal 2 6 9 5" xfId="10422"/>
    <cellStyle name="Normal 2 6 9 5 2" xfId="10423"/>
    <cellStyle name="Normal 2 6 9 5 2 2" xfId="40509"/>
    <cellStyle name="Normal 2 6 9 5 3" xfId="40510"/>
    <cellStyle name="Normal 2 6 9 6" xfId="10424"/>
    <cellStyle name="Normal 2 6 9 6 2" xfId="40511"/>
    <cellStyle name="Normal 2 6 9 7" xfId="10425"/>
    <cellStyle name="Normal 2 6 9 7 2" xfId="40512"/>
    <cellStyle name="Normal 2 6 9 8" xfId="40513"/>
    <cellStyle name="Normal 2 7" xfId="10426"/>
    <cellStyle name="Normal 2 7 10" xfId="10427"/>
    <cellStyle name="Normal 2 7 10 2" xfId="10428"/>
    <cellStyle name="Normal 2 7 10 2 2" xfId="10429"/>
    <cellStyle name="Normal 2 7 10 2 2 2" xfId="10430"/>
    <cellStyle name="Normal 2 7 10 2 2 2 2" xfId="40514"/>
    <cellStyle name="Normal 2 7 10 2 2 3" xfId="40515"/>
    <cellStyle name="Normal 2 7 10 2 3" xfId="10431"/>
    <cellStyle name="Normal 2 7 10 2 3 2" xfId="40516"/>
    <cellStyle name="Normal 2 7 10 2 4" xfId="40517"/>
    <cellStyle name="Normal 2 7 10 3" xfId="10432"/>
    <cellStyle name="Normal 2 7 10 3 2" xfId="10433"/>
    <cellStyle name="Normal 2 7 10 3 2 2" xfId="10434"/>
    <cellStyle name="Normal 2 7 10 3 2 2 2" xfId="40518"/>
    <cellStyle name="Normal 2 7 10 3 2 3" xfId="40519"/>
    <cellStyle name="Normal 2 7 10 3 3" xfId="10435"/>
    <cellStyle name="Normal 2 7 10 3 3 2" xfId="40520"/>
    <cellStyle name="Normal 2 7 10 3 4" xfId="40521"/>
    <cellStyle name="Normal 2 7 10 4" xfId="10436"/>
    <cellStyle name="Normal 2 7 10 4 2" xfId="10437"/>
    <cellStyle name="Normal 2 7 10 4 2 2" xfId="10438"/>
    <cellStyle name="Normal 2 7 10 4 2 2 2" xfId="40522"/>
    <cellStyle name="Normal 2 7 10 4 2 3" xfId="40523"/>
    <cellStyle name="Normal 2 7 10 4 3" xfId="10439"/>
    <cellStyle name="Normal 2 7 10 4 3 2" xfId="40524"/>
    <cellStyle name="Normal 2 7 10 4 4" xfId="40525"/>
    <cellStyle name="Normal 2 7 10 5" xfId="10440"/>
    <cellStyle name="Normal 2 7 10 5 2" xfId="10441"/>
    <cellStyle name="Normal 2 7 10 5 2 2" xfId="40526"/>
    <cellStyle name="Normal 2 7 10 5 3" xfId="40527"/>
    <cellStyle name="Normal 2 7 10 6" xfId="10442"/>
    <cellStyle name="Normal 2 7 10 6 2" xfId="40528"/>
    <cellStyle name="Normal 2 7 10 7" xfId="10443"/>
    <cellStyle name="Normal 2 7 10 7 2" xfId="40529"/>
    <cellStyle name="Normal 2 7 10 8" xfId="40530"/>
    <cellStyle name="Normal 2 7 11" xfId="10444"/>
    <cellStyle name="Normal 2 7 11 2" xfId="10445"/>
    <cellStyle name="Normal 2 7 11 2 2" xfId="10446"/>
    <cellStyle name="Normal 2 7 11 2 2 2" xfId="10447"/>
    <cellStyle name="Normal 2 7 11 2 2 2 2" xfId="40531"/>
    <cellStyle name="Normal 2 7 11 2 2 3" xfId="40532"/>
    <cellStyle name="Normal 2 7 11 2 3" xfId="10448"/>
    <cellStyle name="Normal 2 7 11 2 3 2" xfId="40533"/>
    <cellStyle name="Normal 2 7 11 2 4" xfId="40534"/>
    <cellStyle name="Normal 2 7 11 3" xfId="10449"/>
    <cellStyle name="Normal 2 7 11 3 2" xfId="10450"/>
    <cellStyle name="Normal 2 7 11 3 2 2" xfId="10451"/>
    <cellStyle name="Normal 2 7 11 3 2 2 2" xfId="40535"/>
    <cellStyle name="Normal 2 7 11 3 2 3" xfId="40536"/>
    <cellStyle name="Normal 2 7 11 3 3" xfId="10452"/>
    <cellStyle name="Normal 2 7 11 3 3 2" xfId="40537"/>
    <cellStyle name="Normal 2 7 11 3 4" xfId="40538"/>
    <cellStyle name="Normal 2 7 11 4" xfId="10453"/>
    <cellStyle name="Normal 2 7 11 4 2" xfId="10454"/>
    <cellStyle name="Normal 2 7 11 4 2 2" xfId="10455"/>
    <cellStyle name="Normal 2 7 11 4 2 2 2" xfId="40539"/>
    <cellStyle name="Normal 2 7 11 4 2 3" xfId="40540"/>
    <cellStyle name="Normal 2 7 11 4 3" xfId="10456"/>
    <cellStyle name="Normal 2 7 11 4 3 2" xfId="40541"/>
    <cellStyle name="Normal 2 7 11 4 4" xfId="40542"/>
    <cellStyle name="Normal 2 7 11 5" xfId="10457"/>
    <cellStyle name="Normal 2 7 11 5 2" xfId="10458"/>
    <cellStyle name="Normal 2 7 11 5 2 2" xfId="40543"/>
    <cellStyle name="Normal 2 7 11 5 3" xfId="40544"/>
    <cellStyle name="Normal 2 7 11 6" xfId="10459"/>
    <cellStyle name="Normal 2 7 11 6 2" xfId="40545"/>
    <cellStyle name="Normal 2 7 11 7" xfId="10460"/>
    <cellStyle name="Normal 2 7 11 7 2" xfId="40546"/>
    <cellStyle name="Normal 2 7 11 8" xfId="40547"/>
    <cellStyle name="Normal 2 7 12" xfId="10461"/>
    <cellStyle name="Normal 2 7 12 2" xfId="10462"/>
    <cellStyle name="Normal 2 7 12 2 2" xfId="10463"/>
    <cellStyle name="Normal 2 7 12 2 2 2" xfId="10464"/>
    <cellStyle name="Normal 2 7 12 2 2 2 2" xfId="40548"/>
    <cellStyle name="Normal 2 7 12 2 2 3" xfId="40549"/>
    <cellStyle name="Normal 2 7 12 2 3" xfId="10465"/>
    <cellStyle name="Normal 2 7 12 2 3 2" xfId="40550"/>
    <cellStyle name="Normal 2 7 12 2 4" xfId="40551"/>
    <cellStyle name="Normal 2 7 12 3" xfId="10466"/>
    <cellStyle name="Normal 2 7 12 3 2" xfId="10467"/>
    <cellStyle name="Normal 2 7 12 3 2 2" xfId="10468"/>
    <cellStyle name="Normal 2 7 12 3 2 2 2" xfId="40552"/>
    <cellStyle name="Normal 2 7 12 3 2 3" xfId="40553"/>
    <cellStyle name="Normal 2 7 12 3 3" xfId="10469"/>
    <cellStyle name="Normal 2 7 12 3 3 2" xfId="40554"/>
    <cellStyle name="Normal 2 7 12 3 4" xfId="40555"/>
    <cellStyle name="Normal 2 7 12 4" xfId="10470"/>
    <cellStyle name="Normal 2 7 12 4 2" xfId="10471"/>
    <cellStyle name="Normal 2 7 12 4 2 2" xfId="10472"/>
    <cellStyle name="Normal 2 7 12 4 2 2 2" xfId="40556"/>
    <cellStyle name="Normal 2 7 12 4 2 3" xfId="40557"/>
    <cellStyle name="Normal 2 7 12 4 3" xfId="10473"/>
    <cellStyle name="Normal 2 7 12 4 3 2" xfId="40558"/>
    <cellStyle name="Normal 2 7 12 4 4" xfId="40559"/>
    <cellStyle name="Normal 2 7 12 5" xfId="10474"/>
    <cellStyle name="Normal 2 7 12 5 2" xfId="10475"/>
    <cellStyle name="Normal 2 7 12 5 2 2" xfId="40560"/>
    <cellStyle name="Normal 2 7 12 5 3" xfId="40561"/>
    <cellStyle name="Normal 2 7 12 6" xfId="10476"/>
    <cellStyle name="Normal 2 7 12 6 2" xfId="40562"/>
    <cellStyle name="Normal 2 7 12 7" xfId="10477"/>
    <cellStyle name="Normal 2 7 12 7 2" xfId="40563"/>
    <cellStyle name="Normal 2 7 12 8" xfId="40564"/>
    <cellStyle name="Normal 2 7 13" xfId="10478"/>
    <cellStyle name="Normal 2 7 13 2" xfId="10479"/>
    <cellStyle name="Normal 2 7 13 2 2" xfId="10480"/>
    <cellStyle name="Normal 2 7 13 2 2 2" xfId="10481"/>
    <cellStyle name="Normal 2 7 13 2 2 2 2" xfId="40565"/>
    <cellStyle name="Normal 2 7 13 2 2 3" xfId="40566"/>
    <cellStyle name="Normal 2 7 13 2 3" xfId="10482"/>
    <cellStyle name="Normal 2 7 13 2 3 2" xfId="40567"/>
    <cellStyle name="Normal 2 7 13 2 4" xfId="40568"/>
    <cellStyle name="Normal 2 7 13 3" xfId="10483"/>
    <cellStyle name="Normal 2 7 13 3 2" xfId="10484"/>
    <cellStyle name="Normal 2 7 13 3 2 2" xfId="10485"/>
    <cellStyle name="Normal 2 7 13 3 2 2 2" xfId="40569"/>
    <cellStyle name="Normal 2 7 13 3 2 3" xfId="40570"/>
    <cellStyle name="Normal 2 7 13 3 3" xfId="10486"/>
    <cellStyle name="Normal 2 7 13 3 3 2" xfId="40571"/>
    <cellStyle name="Normal 2 7 13 3 4" xfId="40572"/>
    <cellStyle name="Normal 2 7 13 4" xfId="10487"/>
    <cellStyle name="Normal 2 7 13 4 2" xfId="10488"/>
    <cellStyle name="Normal 2 7 13 4 2 2" xfId="10489"/>
    <cellStyle name="Normal 2 7 13 4 2 2 2" xfId="40573"/>
    <cellStyle name="Normal 2 7 13 4 2 3" xfId="40574"/>
    <cellStyle name="Normal 2 7 13 4 3" xfId="10490"/>
    <cellStyle name="Normal 2 7 13 4 3 2" xfId="40575"/>
    <cellStyle name="Normal 2 7 13 4 4" xfId="40576"/>
    <cellStyle name="Normal 2 7 13 5" xfId="10491"/>
    <cellStyle name="Normal 2 7 13 5 2" xfId="10492"/>
    <cellStyle name="Normal 2 7 13 5 2 2" xfId="40577"/>
    <cellStyle name="Normal 2 7 13 5 3" xfId="40578"/>
    <cellStyle name="Normal 2 7 13 6" xfId="10493"/>
    <cellStyle name="Normal 2 7 13 6 2" xfId="40579"/>
    <cellStyle name="Normal 2 7 13 7" xfId="10494"/>
    <cellStyle name="Normal 2 7 13 7 2" xfId="40580"/>
    <cellStyle name="Normal 2 7 13 8" xfId="40581"/>
    <cellStyle name="Normal 2 7 14" xfId="10495"/>
    <cellStyle name="Normal 2 7 14 2" xfId="10496"/>
    <cellStyle name="Normal 2 7 14 2 2" xfId="10497"/>
    <cellStyle name="Normal 2 7 14 2 2 2" xfId="10498"/>
    <cellStyle name="Normal 2 7 14 2 2 2 2" xfId="40582"/>
    <cellStyle name="Normal 2 7 14 2 2 3" xfId="40583"/>
    <cellStyle name="Normal 2 7 14 2 3" xfId="10499"/>
    <cellStyle name="Normal 2 7 14 2 3 2" xfId="40584"/>
    <cellStyle name="Normal 2 7 14 2 4" xfId="40585"/>
    <cellStyle name="Normal 2 7 14 3" xfId="10500"/>
    <cellStyle name="Normal 2 7 14 3 2" xfId="10501"/>
    <cellStyle name="Normal 2 7 14 3 2 2" xfId="10502"/>
    <cellStyle name="Normal 2 7 14 3 2 2 2" xfId="40586"/>
    <cellStyle name="Normal 2 7 14 3 2 3" xfId="40587"/>
    <cellStyle name="Normal 2 7 14 3 3" xfId="10503"/>
    <cellStyle name="Normal 2 7 14 3 3 2" xfId="40588"/>
    <cellStyle name="Normal 2 7 14 3 4" xfId="40589"/>
    <cellStyle name="Normal 2 7 14 4" xfId="10504"/>
    <cellStyle name="Normal 2 7 14 4 2" xfId="10505"/>
    <cellStyle name="Normal 2 7 14 4 2 2" xfId="10506"/>
    <cellStyle name="Normal 2 7 14 4 2 2 2" xfId="40590"/>
    <cellStyle name="Normal 2 7 14 4 2 3" xfId="40591"/>
    <cellStyle name="Normal 2 7 14 4 3" xfId="10507"/>
    <cellStyle name="Normal 2 7 14 4 3 2" xfId="40592"/>
    <cellStyle name="Normal 2 7 14 4 4" xfId="40593"/>
    <cellStyle name="Normal 2 7 14 5" xfId="10508"/>
    <cellStyle name="Normal 2 7 14 5 2" xfId="10509"/>
    <cellStyle name="Normal 2 7 14 5 2 2" xfId="40594"/>
    <cellStyle name="Normal 2 7 14 5 3" xfId="40595"/>
    <cellStyle name="Normal 2 7 14 6" xfId="10510"/>
    <cellStyle name="Normal 2 7 14 6 2" xfId="40596"/>
    <cellStyle name="Normal 2 7 14 7" xfId="10511"/>
    <cellStyle name="Normal 2 7 14 7 2" xfId="40597"/>
    <cellStyle name="Normal 2 7 14 8" xfId="40598"/>
    <cellStyle name="Normal 2 7 15" xfId="10512"/>
    <cellStyle name="Normal 2 7 15 2" xfId="10513"/>
    <cellStyle name="Normal 2 7 15 2 2" xfId="10514"/>
    <cellStyle name="Normal 2 7 15 2 2 2" xfId="10515"/>
    <cellStyle name="Normal 2 7 15 2 2 2 2" xfId="40599"/>
    <cellStyle name="Normal 2 7 15 2 2 3" xfId="40600"/>
    <cellStyle name="Normal 2 7 15 2 3" xfId="10516"/>
    <cellStyle name="Normal 2 7 15 2 3 2" xfId="40601"/>
    <cellStyle name="Normal 2 7 15 2 4" xfId="40602"/>
    <cellStyle name="Normal 2 7 15 3" xfId="10517"/>
    <cellStyle name="Normal 2 7 15 3 2" xfId="10518"/>
    <cellStyle name="Normal 2 7 15 3 2 2" xfId="10519"/>
    <cellStyle name="Normal 2 7 15 3 2 2 2" xfId="40603"/>
    <cellStyle name="Normal 2 7 15 3 2 3" xfId="40604"/>
    <cellStyle name="Normal 2 7 15 3 3" xfId="10520"/>
    <cellStyle name="Normal 2 7 15 3 3 2" xfId="40605"/>
    <cellStyle name="Normal 2 7 15 3 4" xfId="40606"/>
    <cellStyle name="Normal 2 7 15 4" xfId="10521"/>
    <cellStyle name="Normal 2 7 15 4 2" xfId="10522"/>
    <cellStyle name="Normal 2 7 15 4 2 2" xfId="10523"/>
    <cellStyle name="Normal 2 7 15 4 2 2 2" xfId="40607"/>
    <cellStyle name="Normal 2 7 15 4 2 3" xfId="40608"/>
    <cellStyle name="Normal 2 7 15 4 3" xfId="10524"/>
    <cellStyle name="Normal 2 7 15 4 3 2" xfId="40609"/>
    <cellStyle name="Normal 2 7 15 4 4" xfId="40610"/>
    <cellStyle name="Normal 2 7 15 5" xfId="10525"/>
    <cellStyle name="Normal 2 7 15 5 2" xfId="10526"/>
    <cellStyle name="Normal 2 7 15 5 2 2" xfId="40611"/>
    <cellStyle name="Normal 2 7 15 5 3" xfId="40612"/>
    <cellStyle name="Normal 2 7 15 6" xfId="10527"/>
    <cellStyle name="Normal 2 7 15 6 2" xfId="40613"/>
    <cellStyle name="Normal 2 7 15 7" xfId="10528"/>
    <cellStyle name="Normal 2 7 15 7 2" xfId="40614"/>
    <cellStyle name="Normal 2 7 15 8" xfId="40615"/>
    <cellStyle name="Normal 2 7 16" xfId="10529"/>
    <cellStyle name="Normal 2 7 16 2" xfId="10530"/>
    <cellStyle name="Normal 2 7 16 2 2" xfId="10531"/>
    <cellStyle name="Normal 2 7 16 2 2 2" xfId="10532"/>
    <cellStyle name="Normal 2 7 16 2 2 2 2" xfId="40616"/>
    <cellStyle name="Normal 2 7 16 2 2 3" xfId="40617"/>
    <cellStyle name="Normal 2 7 16 2 3" xfId="10533"/>
    <cellStyle name="Normal 2 7 16 2 3 2" xfId="40618"/>
    <cellStyle name="Normal 2 7 16 2 4" xfId="40619"/>
    <cellStyle name="Normal 2 7 16 3" xfId="10534"/>
    <cellStyle name="Normal 2 7 16 3 2" xfId="10535"/>
    <cellStyle name="Normal 2 7 16 3 2 2" xfId="10536"/>
    <cellStyle name="Normal 2 7 16 3 2 2 2" xfId="40620"/>
    <cellStyle name="Normal 2 7 16 3 2 3" xfId="40621"/>
    <cellStyle name="Normal 2 7 16 3 3" xfId="10537"/>
    <cellStyle name="Normal 2 7 16 3 3 2" xfId="40622"/>
    <cellStyle name="Normal 2 7 16 3 4" xfId="40623"/>
    <cellStyle name="Normal 2 7 16 4" xfId="10538"/>
    <cellStyle name="Normal 2 7 16 4 2" xfId="10539"/>
    <cellStyle name="Normal 2 7 16 4 2 2" xfId="10540"/>
    <cellStyle name="Normal 2 7 16 4 2 2 2" xfId="40624"/>
    <cellStyle name="Normal 2 7 16 4 2 3" xfId="40625"/>
    <cellStyle name="Normal 2 7 16 4 3" xfId="10541"/>
    <cellStyle name="Normal 2 7 16 4 3 2" xfId="40626"/>
    <cellStyle name="Normal 2 7 16 4 4" xfId="40627"/>
    <cellStyle name="Normal 2 7 16 5" xfId="10542"/>
    <cellStyle name="Normal 2 7 16 5 2" xfId="10543"/>
    <cellStyle name="Normal 2 7 16 5 2 2" xfId="40628"/>
    <cellStyle name="Normal 2 7 16 5 3" xfId="40629"/>
    <cellStyle name="Normal 2 7 16 6" xfId="10544"/>
    <cellStyle name="Normal 2 7 16 6 2" xfId="40630"/>
    <cellStyle name="Normal 2 7 16 7" xfId="10545"/>
    <cellStyle name="Normal 2 7 16 7 2" xfId="40631"/>
    <cellStyle name="Normal 2 7 16 8" xfId="40632"/>
    <cellStyle name="Normal 2 7 17" xfId="10546"/>
    <cellStyle name="Normal 2 7 17 2" xfId="10547"/>
    <cellStyle name="Normal 2 7 17 2 2" xfId="10548"/>
    <cellStyle name="Normal 2 7 17 2 2 2" xfId="10549"/>
    <cellStyle name="Normal 2 7 17 2 2 2 2" xfId="40633"/>
    <cellStyle name="Normal 2 7 17 2 2 3" xfId="40634"/>
    <cellStyle name="Normal 2 7 17 2 3" xfId="10550"/>
    <cellStyle name="Normal 2 7 17 2 3 2" xfId="40635"/>
    <cellStyle name="Normal 2 7 17 2 4" xfId="40636"/>
    <cellStyle name="Normal 2 7 17 3" xfId="10551"/>
    <cellStyle name="Normal 2 7 17 3 2" xfId="10552"/>
    <cellStyle name="Normal 2 7 17 3 2 2" xfId="10553"/>
    <cellStyle name="Normal 2 7 17 3 2 2 2" xfId="40637"/>
    <cellStyle name="Normal 2 7 17 3 2 3" xfId="40638"/>
    <cellStyle name="Normal 2 7 17 3 3" xfId="10554"/>
    <cellStyle name="Normal 2 7 17 3 3 2" xfId="40639"/>
    <cellStyle name="Normal 2 7 17 3 4" xfId="40640"/>
    <cellStyle name="Normal 2 7 17 4" xfId="10555"/>
    <cellStyle name="Normal 2 7 17 4 2" xfId="10556"/>
    <cellStyle name="Normal 2 7 17 4 2 2" xfId="10557"/>
    <cellStyle name="Normal 2 7 17 4 2 2 2" xfId="40641"/>
    <cellStyle name="Normal 2 7 17 4 2 3" xfId="40642"/>
    <cellStyle name="Normal 2 7 17 4 3" xfId="10558"/>
    <cellStyle name="Normal 2 7 17 4 3 2" xfId="40643"/>
    <cellStyle name="Normal 2 7 17 4 4" xfId="40644"/>
    <cellStyle name="Normal 2 7 17 5" xfId="10559"/>
    <cellStyle name="Normal 2 7 17 5 2" xfId="10560"/>
    <cellStyle name="Normal 2 7 17 5 2 2" xfId="40645"/>
    <cellStyle name="Normal 2 7 17 5 3" xfId="40646"/>
    <cellStyle name="Normal 2 7 17 6" xfId="10561"/>
    <cellStyle name="Normal 2 7 17 6 2" xfId="40647"/>
    <cellStyle name="Normal 2 7 17 7" xfId="10562"/>
    <cellStyle name="Normal 2 7 17 7 2" xfId="40648"/>
    <cellStyle name="Normal 2 7 17 8" xfId="40649"/>
    <cellStyle name="Normal 2 7 18" xfId="10563"/>
    <cellStyle name="Normal 2 7 18 2" xfId="10564"/>
    <cellStyle name="Normal 2 7 18 2 2" xfId="10565"/>
    <cellStyle name="Normal 2 7 18 2 2 2" xfId="10566"/>
    <cellStyle name="Normal 2 7 18 2 2 2 2" xfId="40650"/>
    <cellStyle name="Normal 2 7 18 2 2 3" xfId="40651"/>
    <cellStyle name="Normal 2 7 18 2 3" xfId="10567"/>
    <cellStyle name="Normal 2 7 18 2 3 2" xfId="40652"/>
    <cellStyle name="Normal 2 7 18 2 4" xfId="40653"/>
    <cellStyle name="Normal 2 7 18 3" xfId="10568"/>
    <cellStyle name="Normal 2 7 18 3 2" xfId="10569"/>
    <cellStyle name="Normal 2 7 18 3 2 2" xfId="10570"/>
    <cellStyle name="Normal 2 7 18 3 2 2 2" xfId="40654"/>
    <cellStyle name="Normal 2 7 18 3 2 3" xfId="40655"/>
    <cellStyle name="Normal 2 7 18 3 3" xfId="10571"/>
    <cellStyle name="Normal 2 7 18 3 3 2" xfId="40656"/>
    <cellStyle name="Normal 2 7 18 3 4" xfId="40657"/>
    <cellStyle name="Normal 2 7 18 4" xfId="10572"/>
    <cellStyle name="Normal 2 7 18 4 2" xfId="10573"/>
    <cellStyle name="Normal 2 7 18 4 2 2" xfId="10574"/>
    <cellStyle name="Normal 2 7 18 4 2 2 2" xfId="40658"/>
    <cellStyle name="Normal 2 7 18 4 2 3" xfId="40659"/>
    <cellStyle name="Normal 2 7 18 4 3" xfId="10575"/>
    <cellStyle name="Normal 2 7 18 4 3 2" xfId="40660"/>
    <cellStyle name="Normal 2 7 18 4 4" xfId="40661"/>
    <cellStyle name="Normal 2 7 18 5" xfId="10576"/>
    <cellStyle name="Normal 2 7 18 5 2" xfId="10577"/>
    <cellStyle name="Normal 2 7 18 5 2 2" xfId="40662"/>
    <cellStyle name="Normal 2 7 18 5 3" xfId="40663"/>
    <cellStyle name="Normal 2 7 18 6" xfId="10578"/>
    <cellStyle name="Normal 2 7 18 6 2" xfId="40664"/>
    <cellStyle name="Normal 2 7 18 7" xfId="10579"/>
    <cellStyle name="Normal 2 7 18 7 2" xfId="40665"/>
    <cellStyle name="Normal 2 7 18 8" xfId="40666"/>
    <cellStyle name="Normal 2 7 19" xfId="10580"/>
    <cellStyle name="Normal 2 7 19 2" xfId="10581"/>
    <cellStyle name="Normal 2 7 19 2 2" xfId="10582"/>
    <cellStyle name="Normal 2 7 19 2 2 2" xfId="10583"/>
    <cellStyle name="Normal 2 7 19 2 2 2 2" xfId="40667"/>
    <cellStyle name="Normal 2 7 19 2 2 3" xfId="40668"/>
    <cellStyle name="Normal 2 7 19 2 3" xfId="10584"/>
    <cellStyle name="Normal 2 7 19 2 3 2" xfId="40669"/>
    <cellStyle name="Normal 2 7 19 2 4" xfId="40670"/>
    <cellStyle name="Normal 2 7 19 3" xfId="10585"/>
    <cellStyle name="Normal 2 7 19 3 2" xfId="10586"/>
    <cellStyle name="Normal 2 7 19 3 2 2" xfId="10587"/>
    <cellStyle name="Normal 2 7 19 3 2 2 2" xfId="40671"/>
    <cellStyle name="Normal 2 7 19 3 2 3" xfId="40672"/>
    <cellStyle name="Normal 2 7 19 3 3" xfId="10588"/>
    <cellStyle name="Normal 2 7 19 3 3 2" xfId="40673"/>
    <cellStyle name="Normal 2 7 19 3 4" xfId="40674"/>
    <cellStyle name="Normal 2 7 19 4" xfId="10589"/>
    <cellStyle name="Normal 2 7 19 4 2" xfId="10590"/>
    <cellStyle name="Normal 2 7 19 4 2 2" xfId="10591"/>
    <cellStyle name="Normal 2 7 19 4 2 2 2" xfId="40675"/>
    <cellStyle name="Normal 2 7 19 4 2 3" xfId="40676"/>
    <cellStyle name="Normal 2 7 19 4 3" xfId="10592"/>
    <cellStyle name="Normal 2 7 19 4 3 2" xfId="40677"/>
    <cellStyle name="Normal 2 7 19 4 4" xfId="40678"/>
    <cellStyle name="Normal 2 7 19 5" xfId="10593"/>
    <cellStyle name="Normal 2 7 19 5 2" xfId="10594"/>
    <cellStyle name="Normal 2 7 19 5 2 2" xfId="40679"/>
    <cellStyle name="Normal 2 7 19 5 3" xfId="40680"/>
    <cellStyle name="Normal 2 7 19 6" xfId="10595"/>
    <cellStyle name="Normal 2 7 19 6 2" xfId="40681"/>
    <cellStyle name="Normal 2 7 19 7" xfId="10596"/>
    <cellStyle name="Normal 2 7 19 7 2" xfId="40682"/>
    <cellStyle name="Normal 2 7 19 8" xfId="40683"/>
    <cellStyle name="Normal 2 7 2" xfId="10597"/>
    <cellStyle name="Normal 2 7 2 2" xfId="10598"/>
    <cellStyle name="Normal 2 7 2 2 2" xfId="10599"/>
    <cellStyle name="Normal 2 7 2 2 2 2" xfId="10600"/>
    <cellStyle name="Normal 2 7 2 2 2 2 2" xfId="40684"/>
    <cellStyle name="Normal 2 7 2 2 2 3" xfId="40685"/>
    <cellStyle name="Normal 2 7 2 2 3" xfId="10601"/>
    <cellStyle name="Normal 2 7 2 2 3 2" xfId="40686"/>
    <cellStyle name="Normal 2 7 2 2 4" xfId="40687"/>
    <cellStyle name="Normal 2 7 2 3" xfId="10602"/>
    <cellStyle name="Normal 2 7 2 3 2" xfId="10603"/>
    <cellStyle name="Normal 2 7 2 3 2 2" xfId="10604"/>
    <cellStyle name="Normal 2 7 2 3 2 2 2" xfId="40688"/>
    <cellStyle name="Normal 2 7 2 3 2 3" xfId="40689"/>
    <cellStyle name="Normal 2 7 2 3 3" xfId="10605"/>
    <cellStyle name="Normal 2 7 2 3 3 2" xfId="40690"/>
    <cellStyle name="Normal 2 7 2 3 4" xfId="40691"/>
    <cellStyle name="Normal 2 7 2 4" xfId="10606"/>
    <cellStyle name="Normal 2 7 2 4 2" xfId="10607"/>
    <cellStyle name="Normal 2 7 2 4 2 2" xfId="10608"/>
    <cellStyle name="Normal 2 7 2 4 2 2 2" xfId="40692"/>
    <cellStyle name="Normal 2 7 2 4 2 3" xfId="40693"/>
    <cellStyle name="Normal 2 7 2 4 3" xfId="10609"/>
    <cellStyle name="Normal 2 7 2 4 3 2" xfId="40694"/>
    <cellStyle name="Normal 2 7 2 4 4" xfId="40695"/>
    <cellStyle name="Normal 2 7 2 5" xfId="10610"/>
    <cellStyle name="Normal 2 7 2 5 2" xfId="10611"/>
    <cellStyle name="Normal 2 7 2 5 2 2" xfId="40696"/>
    <cellStyle name="Normal 2 7 2 5 3" xfId="40697"/>
    <cellStyle name="Normal 2 7 2 6" xfId="10612"/>
    <cellStyle name="Normal 2 7 2 6 2" xfId="40698"/>
    <cellStyle name="Normal 2 7 2 7" xfId="10613"/>
    <cellStyle name="Normal 2 7 2 7 2" xfId="40699"/>
    <cellStyle name="Normal 2 7 2 8" xfId="40700"/>
    <cellStyle name="Normal 2 7 20" xfId="10614"/>
    <cellStyle name="Normal 2 7 20 2" xfId="10615"/>
    <cellStyle name="Normal 2 7 20 2 2" xfId="10616"/>
    <cellStyle name="Normal 2 7 20 2 2 2" xfId="10617"/>
    <cellStyle name="Normal 2 7 20 2 2 2 2" xfId="40701"/>
    <cellStyle name="Normal 2 7 20 2 2 3" xfId="40702"/>
    <cellStyle name="Normal 2 7 20 2 3" xfId="10618"/>
    <cellStyle name="Normal 2 7 20 2 3 2" xfId="40703"/>
    <cellStyle name="Normal 2 7 20 2 4" xfId="40704"/>
    <cellStyle name="Normal 2 7 20 3" xfId="10619"/>
    <cellStyle name="Normal 2 7 20 3 2" xfId="10620"/>
    <cellStyle name="Normal 2 7 20 3 2 2" xfId="10621"/>
    <cellStyle name="Normal 2 7 20 3 2 2 2" xfId="40705"/>
    <cellStyle name="Normal 2 7 20 3 2 3" xfId="40706"/>
    <cellStyle name="Normal 2 7 20 3 3" xfId="10622"/>
    <cellStyle name="Normal 2 7 20 3 3 2" xfId="40707"/>
    <cellStyle name="Normal 2 7 20 3 4" xfId="40708"/>
    <cellStyle name="Normal 2 7 20 4" xfId="10623"/>
    <cellStyle name="Normal 2 7 20 4 2" xfId="10624"/>
    <cellStyle name="Normal 2 7 20 4 2 2" xfId="10625"/>
    <cellStyle name="Normal 2 7 20 4 2 2 2" xfId="40709"/>
    <cellStyle name="Normal 2 7 20 4 2 3" xfId="40710"/>
    <cellStyle name="Normal 2 7 20 4 3" xfId="10626"/>
    <cellStyle name="Normal 2 7 20 4 3 2" xfId="40711"/>
    <cellStyle name="Normal 2 7 20 4 4" xfId="40712"/>
    <cellStyle name="Normal 2 7 20 5" xfId="10627"/>
    <cellStyle name="Normal 2 7 20 5 2" xfId="10628"/>
    <cellStyle name="Normal 2 7 20 5 2 2" xfId="40713"/>
    <cellStyle name="Normal 2 7 20 5 3" xfId="40714"/>
    <cellStyle name="Normal 2 7 20 6" xfId="10629"/>
    <cellStyle name="Normal 2 7 20 6 2" xfId="40715"/>
    <cellStyle name="Normal 2 7 20 7" xfId="10630"/>
    <cellStyle name="Normal 2 7 20 7 2" xfId="40716"/>
    <cellStyle name="Normal 2 7 20 8" xfId="40717"/>
    <cellStyle name="Normal 2 7 21" xfId="10631"/>
    <cellStyle name="Normal 2 7 21 2" xfId="10632"/>
    <cellStyle name="Normal 2 7 21 2 2" xfId="10633"/>
    <cellStyle name="Normal 2 7 21 2 2 2" xfId="10634"/>
    <cellStyle name="Normal 2 7 21 2 2 2 2" xfId="40718"/>
    <cellStyle name="Normal 2 7 21 2 2 3" xfId="40719"/>
    <cellStyle name="Normal 2 7 21 2 3" xfId="10635"/>
    <cellStyle name="Normal 2 7 21 2 3 2" xfId="40720"/>
    <cellStyle name="Normal 2 7 21 2 4" xfId="40721"/>
    <cellStyle name="Normal 2 7 21 3" xfId="10636"/>
    <cellStyle name="Normal 2 7 21 3 2" xfId="10637"/>
    <cellStyle name="Normal 2 7 21 3 2 2" xfId="10638"/>
    <cellStyle name="Normal 2 7 21 3 2 2 2" xfId="40722"/>
    <cellStyle name="Normal 2 7 21 3 2 3" xfId="40723"/>
    <cellStyle name="Normal 2 7 21 3 3" xfId="10639"/>
    <cellStyle name="Normal 2 7 21 3 3 2" xfId="40724"/>
    <cellStyle name="Normal 2 7 21 3 4" xfId="40725"/>
    <cellStyle name="Normal 2 7 21 4" xfId="10640"/>
    <cellStyle name="Normal 2 7 21 4 2" xfId="10641"/>
    <cellStyle name="Normal 2 7 21 4 2 2" xfId="10642"/>
    <cellStyle name="Normal 2 7 21 4 2 2 2" xfId="40726"/>
    <cellStyle name="Normal 2 7 21 4 2 3" xfId="40727"/>
    <cellStyle name="Normal 2 7 21 4 3" xfId="10643"/>
    <cellStyle name="Normal 2 7 21 4 3 2" xfId="40728"/>
    <cellStyle name="Normal 2 7 21 4 4" xfId="40729"/>
    <cellStyle name="Normal 2 7 21 5" xfId="10644"/>
    <cellStyle name="Normal 2 7 21 5 2" xfId="10645"/>
    <cellStyle name="Normal 2 7 21 5 2 2" xfId="40730"/>
    <cellStyle name="Normal 2 7 21 5 3" xfId="40731"/>
    <cellStyle name="Normal 2 7 21 6" xfId="10646"/>
    <cellStyle name="Normal 2 7 21 6 2" xfId="40732"/>
    <cellStyle name="Normal 2 7 21 7" xfId="10647"/>
    <cellStyle name="Normal 2 7 21 7 2" xfId="40733"/>
    <cellStyle name="Normal 2 7 21 8" xfId="40734"/>
    <cellStyle name="Normal 2 7 22" xfId="10648"/>
    <cellStyle name="Normal 2 7 22 2" xfId="10649"/>
    <cellStyle name="Normal 2 7 22 2 2" xfId="10650"/>
    <cellStyle name="Normal 2 7 22 2 2 2" xfId="10651"/>
    <cellStyle name="Normal 2 7 22 2 2 2 2" xfId="40735"/>
    <cellStyle name="Normal 2 7 22 2 2 3" xfId="40736"/>
    <cellStyle name="Normal 2 7 22 2 3" xfId="10652"/>
    <cellStyle name="Normal 2 7 22 2 3 2" xfId="40737"/>
    <cellStyle name="Normal 2 7 22 2 4" xfId="40738"/>
    <cellStyle name="Normal 2 7 22 3" xfId="10653"/>
    <cellStyle name="Normal 2 7 22 3 2" xfId="10654"/>
    <cellStyle name="Normal 2 7 22 3 2 2" xfId="10655"/>
    <cellStyle name="Normal 2 7 22 3 2 2 2" xfId="40739"/>
    <cellStyle name="Normal 2 7 22 3 2 3" xfId="40740"/>
    <cellStyle name="Normal 2 7 22 3 3" xfId="10656"/>
    <cellStyle name="Normal 2 7 22 3 3 2" xfId="40741"/>
    <cellStyle name="Normal 2 7 22 3 4" xfId="40742"/>
    <cellStyle name="Normal 2 7 22 4" xfId="10657"/>
    <cellStyle name="Normal 2 7 22 4 2" xfId="10658"/>
    <cellStyle name="Normal 2 7 22 4 2 2" xfId="10659"/>
    <cellStyle name="Normal 2 7 22 4 2 2 2" xfId="40743"/>
    <cellStyle name="Normal 2 7 22 4 2 3" xfId="40744"/>
    <cellStyle name="Normal 2 7 22 4 3" xfId="10660"/>
    <cellStyle name="Normal 2 7 22 4 3 2" xfId="40745"/>
    <cellStyle name="Normal 2 7 22 4 4" xfId="40746"/>
    <cellStyle name="Normal 2 7 22 5" xfId="10661"/>
    <cellStyle name="Normal 2 7 22 5 2" xfId="10662"/>
    <cellStyle name="Normal 2 7 22 5 2 2" xfId="40747"/>
    <cellStyle name="Normal 2 7 22 5 3" xfId="40748"/>
    <cellStyle name="Normal 2 7 22 6" xfId="10663"/>
    <cellStyle name="Normal 2 7 22 6 2" xfId="40749"/>
    <cellStyle name="Normal 2 7 22 7" xfId="10664"/>
    <cellStyle name="Normal 2 7 22 7 2" xfId="40750"/>
    <cellStyle name="Normal 2 7 22 8" xfId="40751"/>
    <cellStyle name="Normal 2 7 23" xfId="10665"/>
    <cellStyle name="Normal 2 7 23 2" xfId="10666"/>
    <cellStyle name="Normal 2 7 23 2 2" xfId="10667"/>
    <cellStyle name="Normal 2 7 23 2 2 2" xfId="10668"/>
    <cellStyle name="Normal 2 7 23 2 2 2 2" xfId="40752"/>
    <cellStyle name="Normal 2 7 23 2 2 3" xfId="40753"/>
    <cellStyle name="Normal 2 7 23 2 3" xfId="10669"/>
    <cellStyle name="Normal 2 7 23 2 3 2" xfId="40754"/>
    <cellStyle name="Normal 2 7 23 2 4" xfId="40755"/>
    <cellStyle name="Normal 2 7 23 3" xfId="10670"/>
    <cellStyle name="Normal 2 7 23 3 2" xfId="10671"/>
    <cellStyle name="Normal 2 7 23 3 2 2" xfId="10672"/>
    <cellStyle name="Normal 2 7 23 3 2 2 2" xfId="40756"/>
    <cellStyle name="Normal 2 7 23 3 2 3" xfId="40757"/>
    <cellStyle name="Normal 2 7 23 3 3" xfId="10673"/>
    <cellStyle name="Normal 2 7 23 3 3 2" xfId="40758"/>
    <cellStyle name="Normal 2 7 23 3 4" xfId="40759"/>
    <cellStyle name="Normal 2 7 23 4" xfId="10674"/>
    <cellStyle name="Normal 2 7 23 4 2" xfId="10675"/>
    <cellStyle name="Normal 2 7 23 4 2 2" xfId="10676"/>
    <cellStyle name="Normal 2 7 23 4 2 2 2" xfId="40760"/>
    <cellStyle name="Normal 2 7 23 4 2 3" xfId="40761"/>
    <cellStyle name="Normal 2 7 23 4 3" xfId="10677"/>
    <cellStyle name="Normal 2 7 23 4 3 2" xfId="40762"/>
    <cellStyle name="Normal 2 7 23 4 4" xfId="40763"/>
    <cellStyle name="Normal 2 7 23 5" xfId="10678"/>
    <cellStyle name="Normal 2 7 23 5 2" xfId="10679"/>
    <cellStyle name="Normal 2 7 23 5 2 2" xfId="40764"/>
    <cellStyle name="Normal 2 7 23 5 3" xfId="40765"/>
    <cellStyle name="Normal 2 7 23 6" xfId="10680"/>
    <cellStyle name="Normal 2 7 23 6 2" xfId="40766"/>
    <cellStyle name="Normal 2 7 23 7" xfId="10681"/>
    <cellStyle name="Normal 2 7 23 7 2" xfId="40767"/>
    <cellStyle name="Normal 2 7 23 8" xfId="40768"/>
    <cellStyle name="Normal 2 7 24" xfId="10682"/>
    <cellStyle name="Normal 2 7 24 2" xfId="10683"/>
    <cellStyle name="Normal 2 7 24 2 2" xfId="10684"/>
    <cellStyle name="Normal 2 7 24 2 2 2" xfId="10685"/>
    <cellStyle name="Normal 2 7 24 2 2 2 2" xfId="40769"/>
    <cellStyle name="Normal 2 7 24 2 2 3" xfId="40770"/>
    <cellStyle name="Normal 2 7 24 2 3" xfId="10686"/>
    <cellStyle name="Normal 2 7 24 2 3 2" xfId="40771"/>
    <cellStyle name="Normal 2 7 24 2 4" xfId="40772"/>
    <cellStyle name="Normal 2 7 24 3" xfId="10687"/>
    <cellStyle name="Normal 2 7 24 3 2" xfId="10688"/>
    <cellStyle name="Normal 2 7 24 3 2 2" xfId="10689"/>
    <cellStyle name="Normal 2 7 24 3 2 2 2" xfId="40773"/>
    <cellStyle name="Normal 2 7 24 3 2 3" xfId="40774"/>
    <cellStyle name="Normal 2 7 24 3 3" xfId="10690"/>
    <cellStyle name="Normal 2 7 24 3 3 2" xfId="40775"/>
    <cellStyle name="Normal 2 7 24 3 4" xfId="40776"/>
    <cellStyle name="Normal 2 7 24 4" xfId="10691"/>
    <cellStyle name="Normal 2 7 24 4 2" xfId="10692"/>
    <cellStyle name="Normal 2 7 24 4 2 2" xfId="10693"/>
    <cellStyle name="Normal 2 7 24 4 2 2 2" xfId="40777"/>
    <cellStyle name="Normal 2 7 24 4 2 3" xfId="40778"/>
    <cellStyle name="Normal 2 7 24 4 3" xfId="10694"/>
    <cellStyle name="Normal 2 7 24 4 3 2" xfId="40779"/>
    <cellStyle name="Normal 2 7 24 4 4" xfId="40780"/>
    <cellStyle name="Normal 2 7 24 5" xfId="10695"/>
    <cellStyle name="Normal 2 7 24 5 2" xfId="10696"/>
    <cellStyle name="Normal 2 7 24 5 2 2" xfId="40781"/>
    <cellStyle name="Normal 2 7 24 5 3" xfId="40782"/>
    <cellStyle name="Normal 2 7 24 6" xfId="10697"/>
    <cellStyle name="Normal 2 7 24 6 2" xfId="40783"/>
    <cellStyle name="Normal 2 7 24 7" xfId="10698"/>
    <cellStyle name="Normal 2 7 24 7 2" xfId="40784"/>
    <cellStyle name="Normal 2 7 24 8" xfId="40785"/>
    <cellStyle name="Normal 2 7 25" xfId="10699"/>
    <cellStyle name="Normal 2 7 25 2" xfId="10700"/>
    <cellStyle name="Normal 2 7 25 2 2" xfId="10701"/>
    <cellStyle name="Normal 2 7 25 2 2 2" xfId="10702"/>
    <cellStyle name="Normal 2 7 25 2 2 2 2" xfId="40786"/>
    <cellStyle name="Normal 2 7 25 2 2 3" xfId="40787"/>
    <cellStyle name="Normal 2 7 25 2 3" xfId="10703"/>
    <cellStyle name="Normal 2 7 25 2 3 2" xfId="40788"/>
    <cellStyle name="Normal 2 7 25 2 4" xfId="40789"/>
    <cellStyle name="Normal 2 7 25 3" xfId="10704"/>
    <cellStyle name="Normal 2 7 25 3 2" xfId="10705"/>
    <cellStyle name="Normal 2 7 25 3 2 2" xfId="10706"/>
    <cellStyle name="Normal 2 7 25 3 2 2 2" xfId="40790"/>
    <cellStyle name="Normal 2 7 25 3 2 3" xfId="40791"/>
    <cellStyle name="Normal 2 7 25 3 3" xfId="10707"/>
    <cellStyle name="Normal 2 7 25 3 3 2" xfId="40792"/>
    <cellStyle name="Normal 2 7 25 3 4" xfId="40793"/>
    <cellStyle name="Normal 2 7 25 4" xfId="10708"/>
    <cellStyle name="Normal 2 7 25 4 2" xfId="10709"/>
    <cellStyle name="Normal 2 7 25 4 2 2" xfId="10710"/>
    <cellStyle name="Normal 2 7 25 4 2 2 2" xfId="40794"/>
    <cellStyle name="Normal 2 7 25 4 2 3" xfId="40795"/>
    <cellStyle name="Normal 2 7 25 4 3" xfId="10711"/>
    <cellStyle name="Normal 2 7 25 4 3 2" xfId="40796"/>
    <cellStyle name="Normal 2 7 25 4 4" xfId="40797"/>
    <cellStyle name="Normal 2 7 25 5" xfId="10712"/>
    <cellStyle name="Normal 2 7 25 5 2" xfId="10713"/>
    <cellStyle name="Normal 2 7 25 5 2 2" xfId="40798"/>
    <cellStyle name="Normal 2 7 25 5 3" xfId="40799"/>
    <cellStyle name="Normal 2 7 25 6" xfId="10714"/>
    <cellStyle name="Normal 2 7 25 6 2" xfId="40800"/>
    <cellStyle name="Normal 2 7 25 7" xfId="10715"/>
    <cellStyle name="Normal 2 7 25 7 2" xfId="40801"/>
    <cellStyle name="Normal 2 7 25 8" xfId="40802"/>
    <cellStyle name="Normal 2 7 26" xfId="10716"/>
    <cellStyle name="Normal 2 7 26 2" xfId="10717"/>
    <cellStyle name="Normal 2 7 26 2 2" xfId="10718"/>
    <cellStyle name="Normal 2 7 26 2 2 2" xfId="10719"/>
    <cellStyle name="Normal 2 7 26 2 2 2 2" xfId="40803"/>
    <cellStyle name="Normal 2 7 26 2 2 3" xfId="40804"/>
    <cellStyle name="Normal 2 7 26 2 3" xfId="10720"/>
    <cellStyle name="Normal 2 7 26 2 3 2" xfId="40805"/>
    <cellStyle name="Normal 2 7 26 2 4" xfId="40806"/>
    <cellStyle name="Normal 2 7 26 3" xfId="10721"/>
    <cellStyle name="Normal 2 7 26 3 2" xfId="10722"/>
    <cellStyle name="Normal 2 7 26 3 2 2" xfId="10723"/>
    <cellStyle name="Normal 2 7 26 3 2 2 2" xfId="40807"/>
    <cellStyle name="Normal 2 7 26 3 2 3" xfId="40808"/>
    <cellStyle name="Normal 2 7 26 3 3" xfId="10724"/>
    <cellStyle name="Normal 2 7 26 3 3 2" xfId="40809"/>
    <cellStyle name="Normal 2 7 26 3 4" xfId="40810"/>
    <cellStyle name="Normal 2 7 26 4" xfId="10725"/>
    <cellStyle name="Normal 2 7 26 4 2" xfId="10726"/>
    <cellStyle name="Normal 2 7 26 4 2 2" xfId="10727"/>
    <cellStyle name="Normal 2 7 26 4 2 2 2" xfId="40811"/>
    <cellStyle name="Normal 2 7 26 4 2 3" xfId="40812"/>
    <cellStyle name="Normal 2 7 26 4 3" xfId="10728"/>
    <cellStyle name="Normal 2 7 26 4 3 2" xfId="40813"/>
    <cellStyle name="Normal 2 7 26 4 4" xfId="40814"/>
    <cellStyle name="Normal 2 7 26 5" xfId="10729"/>
    <cellStyle name="Normal 2 7 26 5 2" xfId="10730"/>
    <cellStyle name="Normal 2 7 26 5 2 2" xfId="40815"/>
    <cellStyle name="Normal 2 7 26 5 3" xfId="40816"/>
    <cellStyle name="Normal 2 7 26 6" xfId="10731"/>
    <cellStyle name="Normal 2 7 26 6 2" xfId="40817"/>
    <cellStyle name="Normal 2 7 26 7" xfId="10732"/>
    <cellStyle name="Normal 2 7 26 7 2" xfId="40818"/>
    <cellStyle name="Normal 2 7 26 8" xfId="40819"/>
    <cellStyle name="Normal 2 7 27" xfId="10733"/>
    <cellStyle name="Normal 2 7 27 2" xfId="10734"/>
    <cellStyle name="Normal 2 7 27 2 2" xfId="10735"/>
    <cellStyle name="Normal 2 7 27 2 2 2" xfId="10736"/>
    <cellStyle name="Normal 2 7 27 2 2 2 2" xfId="40820"/>
    <cellStyle name="Normal 2 7 27 2 2 3" xfId="40821"/>
    <cellStyle name="Normal 2 7 27 2 3" xfId="10737"/>
    <cellStyle name="Normal 2 7 27 2 3 2" xfId="40822"/>
    <cellStyle name="Normal 2 7 27 2 4" xfId="40823"/>
    <cellStyle name="Normal 2 7 27 3" xfId="10738"/>
    <cellStyle name="Normal 2 7 27 3 2" xfId="10739"/>
    <cellStyle name="Normal 2 7 27 3 2 2" xfId="10740"/>
    <cellStyle name="Normal 2 7 27 3 2 2 2" xfId="40824"/>
    <cellStyle name="Normal 2 7 27 3 2 3" xfId="40825"/>
    <cellStyle name="Normal 2 7 27 3 3" xfId="10741"/>
    <cellStyle name="Normal 2 7 27 3 3 2" xfId="40826"/>
    <cellStyle name="Normal 2 7 27 3 4" xfId="40827"/>
    <cellStyle name="Normal 2 7 27 4" xfId="10742"/>
    <cellStyle name="Normal 2 7 27 4 2" xfId="10743"/>
    <cellStyle name="Normal 2 7 27 4 2 2" xfId="10744"/>
    <cellStyle name="Normal 2 7 27 4 2 2 2" xfId="40828"/>
    <cellStyle name="Normal 2 7 27 4 2 3" xfId="40829"/>
    <cellStyle name="Normal 2 7 27 4 3" xfId="10745"/>
    <cellStyle name="Normal 2 7 27 4 3 2" xfId="40830"/>
    <cellStyle name="Normal 2 7 27 4 4" xfId="40831"/>
    <cellStyle name="Normal 2 7 27 5" xfId="10746"/>
    <cellStyle name="Normal 2 7 27 5 2" xfId="10747"/>
    <cellStyle name="Normal 2 7 27 5 2 2" xfId="40832"/>
    <cellStyle name="Normal 2 7 27 5 3" xfId="40833"/>
    <cellStyle name="Normal 2 7 27 6" xfId="10748"/>
    <cellStyle name="Normal 2 7 27 6 2" xfId="40834"/>
    <cellStyle name="Normal 2 7 27 7" xfId="10749"/>
    <cellStyle name="Normal 2 7 27 7 2" xfId="40835"/>
    <cellStyle name="Normal 2 7 27 8" xfId="40836"/>
    <cellStyle name="Normal 2 7 28" xfId="10750"/>
    <cellStyle name="Normal 2 7 28 2" xfId="10751"/>
    <cellStyle name="Normal 2 7 28 2 2" xfId="10752"/>
    <cellStyle name="Normal 2 7 28 2 2 2" xfId="10753"/>
    <cellStyle name="Normal 2 7 28 2 2 2 2" xfId="40837"/>
    <cellStyle name="Normal 2 7 28 2 2 3" xfId="40838"/>
    <cellStyle name="Normal 2 7 28 2 3" xfId="10754"/>
    <cellStyle name="Normal 2 7 28 2 3 2" xfId="40839"/>
    <cellStyle name="Normal 2 7 28 2 4" xfId="40840"/>
    <cellStyle name="Normal 2 7 28 3" xfId="10755"/>
    <cellStyle name="Normal 2 7 28 3 2" xfId="10756"/>
    <cellStyle name="Normal 2 7 28 3 2 2" xfId="10757"/>
    <cellStyle name="Normal 2 7 28 3 2 2 2" xfId="40841"/>
    <cellStyle name="Normal 2 7 28 3 2 3" xfId="40842"/>
    <cellStyle name="Normal 2 7 28 3 3" xfId="10758"/>
    <cellStyle name="Normal 2 7 28 3 3 2" xfId="40843"/>
    <cellStyle name="Normal 2 7 28 3 4" xfId="40844"/>
    <cellStyle name="Normal 2 7 28 4" xfId="10759"/>
    <cellStyle name="Normal 2 7 28 4 2" xfId="10760"/>
    <cellStyle name="Normal 2 7 28 4 2 2" xfId="10761"/>
    <cellStyle name="Normal 2 7 28 4 2 2 2" xfId="40845"/>
    <cellStyle name="Normal 2 7 28 4 2 3" xfId="40846"/>
    <cellStyle name="Normal 2 7 28 4 3" xfId="10762"/>
    <cellStyle name="Normal 2 7 28 4 3 2" xfId="40847"/>
    <cellStyle name="Normal 2 7 28 4 4" xfId="40848"/>
    <cellStyle name="Normal 2 7 28 5" xfId="10763"/>
    <cellStyle name="Normal 2 7 28 5 2" xfId="10764"/>
    <cellStyle name="Normal 2 7 28 5 2 2" xfId="40849"/>
    <cellStyle name="Normal 2 7 28 5 3" xfId="40850"/>
    <cellStyle name="Normal 2 7 28 6" xfId="10765"/>
    <cellStyle name="Normal 2 7 28 6 2" xfId="40851"/>
    <cellStyle name="Normal 2 7 28 7" xfId="10766"/>
    <cellStyle name="Normal 2 7 28 7 2" xfId="40852"/>
    <cellStyle name="Normal 2 7 28 8" xfId="40853"/>
    <cellStyle name="Normal 2 7 29" xfId="10767"/>
    <cellStyle name="Normal 2 7 29 2" xfId="10768"/>
    <cellStyle name="Normal 2 7 29 2 2" xfId="10769"/>
    <cellStyle name="Normal 2 7 29 2 2 2" xfId="10770"/>
    <cellStyle name="Normal 2 7 29 2 2 2 2" xfId="40854"/>
    <cellStyle name="Normal 2 7 29 2 2 3" xfId="40855"/>
    <cellStyle name="Normal 2 7 29 2 3" xfId="10771"/>
    <cellStyle name="Normal 2 7 29 2 3 2" xfId="40856"/>
    <cellStyle name="Normal 2 7 29 2 4" xfId="40857"/>
    <cellStyle name="Normal 2 7 29 3" xfId="10772"/>
    <cellStyle name="Normal 2 7 29 3 2" xfId="10773"/>
    <cellStyle name="Normal 2 7 29 3 2 2" xfId="10774"/>
    <cellStyle name="Normal 2 7 29 3 2 2 2" xfId="40858"/>
    <cellStyle name="Normal 2 7 29 3 2 3" xfId="40859"/>
    <cellStyle name="Normal 2 7 29 3 3" xfId="10775"/>
    <cellStyle name="Normal 2 7 29 3 3 2" xfId="40860"/>
    <cellStyle name="Normal 2 7 29 3 4" xfId="40861"/>
    <cellStyle name="Normal 2 7 29 4" xfId="10776"/>
    <cellStyle name="Normal 2 7 29 4 2" xfId="10777"/>
    <cellStyle name="Normal 2 7 29 4 2 2" xfId="10778"/>
    <cellStyle name="Normal 2 7 29 4 2 2 2" xfId="40862"/>
    <cellStyle name="Normal 2 7 29 4 2 3" xfId="40863"/>
    <cellStyle name="Normal 2 7 29 4 3" xfId="10779"/>
    <cellStyle name="Normal 2 7 29 4 3 2" xfId="40864"/>
    <cellStyle name="Normal 2 7 29 4 4" xfId="40865"/>
    <cellStyle name="Normal 2 7 29 5" xfId="10780"/>
    <cellStyle name="Normal 2 7 29 5 2" xfId="10781"/>
    <cellStyle name="Normal 2 7 29 5 2 2" xfId="40866"/>
    <cellStyle name="Normal 2 7 29 5 3" xfId="40867"/>
    <cellStyle name="Normal 2 7 29 6" xfId="10782"/>
    <cellStyle name="Normal 2 7 29 6 2" xfId="40868"/>
    <cellStyle name="Normal 2 7 29 7" xfId="10783"/>
    <cellStyle name="Normal 2 7 29 7 2" xfId="40869"/>
    <cellStyle name="Normal 2 7 29 8" xfId="40870"/>
    <cellStyle name="Normal 2 7 3" xfId="10784"/>
    <cellStyle name="Normal 2 7 3 2" xfId="10785"/>
    <cellStyle name="Normal 2 7 3 2 2" xfId="10786"/>
    <cellStyle name="Normal 2 7 3 2 2 2" xfId="10787"/>
    <cellStyle name="Normal 2 7 3 2 2 2 2" xfId="40871"/>
    <cellStyle name="Normal 2 7 3 2 2 3" xfId="40872"/>
    <cellStyle name="Normal 2 7 3 2 3" xfId="10788"/>
    <cellStyle name="Normal 2 7 3 2 3 2" xfId="40873"/>
    <cellStyle name="Normal 2 7 3 2 4" xfId="40874"/>
    <cellStyle name="Normal 2 7 3 3" xfId="10789"/>
    <cellStyle name="Normal 2 7 3 3 2" xfId="10790"/>
    <cellStyle name="Normal 2 7 3 3 2 2" xfId="10791"/>
    <cellStyle name="Normal 2 7 3 3 2 2 2" xfId="40875"/>
    <cellStyle name="Normal 2 7 3 3 2 3" xfId="40876"/>
    <cellStyle name="Normal 2 7 3 3 3" xfId="10792"/>
    <cellStyle name="Normal 2 7 3 3 3 2" xfId="40877"/>
    <cellStyle name="Normal 2 7 3 3 4" xfId="40878"/>
    <cellStyle name="Normal 2 7 3 4" xfId="10793"/>
    <cellStyle name="Normal 2 7 3 4 2" xfId="10794"/>
    <cellStyle name="Normal 2 7 3 4 2 2" xfId="10795"/>
    <cellStyle name="Normal 2 7 3 4 2 2 2" xfId="40879"/>
    <cellStyle name="Normal 2 7 3 4 2 3" xfId="40880"/>
    <cellStyle name="Normal 2 7 3 4 3" xfId="10796"/>
    <cellStyle name="Normal 2 7 3 4 3 2" xfId="40881"/>
    <cellStyle name="Normal 2 7 3 4 4" xfId="40882"/>
    <cellStyle name="Normal 2 7 3 5" xfId="10797"/>
    <cellStyle name="Normal 2 7 3 5 2" xfId="10798"/>
    <cellStyle name="Normal 2 7 3 5 2 2" xfId="40883"/>
    <cellStyle name="Normal 2 7 3 5 3" xfId="40884"/>
    <cellStyle name="Normal 2 7 3 6" xfId="10799"/>
    <cellStyle name="Normal 2 7 3 6 2" xfId="40885"/>
    <cellStyle name="Normal 2 7 3 7" xfId="10800"/>
    <cellStyle name="Normal 2 7 3 7 2" xfId="40886"/>
    <cellStyle name="Normal 2 7 3 8" xfId="40887"/>
    <cellStyle name="Normal 2 7 30" xfId="10801"/>
    <cellStyle name="Normal 2 7 30 2" xfId="10802"/>
    <cellStyle name="Normal 2 7 30 2 2" xfId="10803"/>
    <cellStyle name="Normal 2 7 30 2 2 2" xfId="40888"/>
    <cellStyle name="Normal 2 7 30 2 3" xfId="40889"/>
    <cellStyle name="Normal 2 7 30 3" xfId="10804"/>
    <cellStyle name="Normal 2 7 30 3 2" xfId="40890"/>
    <cellStyle name="Normal 2 7 30 4" xfId="40891"/>
    <cellStyle name="Normal 2 7 31" xfId="10805"/>
    <cellStyle name="Normal 2 7 31 2" xfId="10806"/>
    <cellStyle name="Normal 2 7 31 2 2" xfId="10807"/>
    <cellStyle name="Normal 2 7 31 2 2 2" xfId="40892"/>
    <cellStyle name="Normal 2 7 31 2 3" xfId="40893"/>
    <cellStyle name="Normal 2 7 31 3" xfId="10808"/>
    <cellStyle name="Normal 2 7 31 3 2" xfId="40894"/>
    <cellStyle name="Normal 2 7 31 4" xfId="40895"/>
    <cellStyle name="Normal 2 7 32" xfId="10809"/>
    <cellStyle name="Normal 2 7 32 2" xfId="10810"/>
    <cellStyle name="Normal 2 7 32 2 2" xfId="10811"/>
    <cellStyle name="Normal 2 7 32 2 2 2" xfId="40896"/>
    <cellStyle name="Normal 2 7 32 2 3" xfId="40897"/>
    <cellStyle name="Normal 2 7 32 3" xfId="10812"/>
    <cellStyle name="Normal 2 7 32 3 2" xfId="40898"/>
    <cellStyle name="Normal 2 7 32 4" xfId="40899"/>
    <cellStyle name="Normal 2 7 33" xfId="10813"/>
    <cellStyle name="Normal 2 7 33 2" xfId="10814"/>
    <cellStyle name="Normal 2 7 33 2 2" xfId="40900"/>
    <cellStyle name="Normal 2 7 33 3" xfId="40901"/>
    <cellStyle name="Normal 2 7 34" xfId="10815"/>
    <cellStyle name="Normal 2 7 34 2" xfId="40902"/>
    <cellStyle name="Normal 2 7 35" xfId="10816"/>
    <cellStyle name="Normal 2 7 35 2" xfId="40903"/>
    <cellStyle name="Normal 2 7 36" xfId="40904"/>
    <cellStyle name="Normal 2 7 4" xfId="10817"/>
    <cellStyle name="Normal 2 7 4 2" xfId="10818"/>
    <cellStyle name="Normal 2 7 4 2 2" xfId="10819"/>
    <cellStyle name="Normal 2 7 4 2 2 2" xfId="10820"/>
    <cellStyle name="Normal 2 7 4 2 2 2 2" xfId="40905"/>
    <cellStyle name="Normal 2 7 4 2 2 3" xfId="40906"/>
    <cellStyle name="Normal 2 7 4 2 3" xfId="10821"/>
    <cellStyle name="Normal 2 7 4 2 3 2" xfId="40907"/>
    <cellStyle name="Normal 2 7 4 2 4" xfId="40908"/>
    <cellStyle name="Normal 2 7 4 3" xfId="10822"/>
    <cellStyle name="Normal 2 7 4 3 2" xfId="10823"/>
    <cellStyle name="Normal 2 7 4 3 2 2" xfId="10824"/>
    <cellStyle name="Normal 2 7 4 3 2 2 2" xfId="40909"/>
    <cellStyle name="Normal 2 7 4 3 2 3" xfId="40910"/>
    <cellStyle name="Normal 2 7 4 3 3" xfId="10825"/>
    <cellStyle name="Normal 2 7 4 3 3 2" xfId="40911"/>
    <cellStyle name="Normal 2 7 4 3 4" xfId="40912"/>
    <cellStyle name="Normal 2 7 4 4" xfId="10826"/>
    <cellStyle name="Normal 2 7 4 4 2" xfId="10827"/>
    <cellStyle name="Normal 2 7 4 4 2 2" xfId="10828"/>
    <cellStyle name="Normal 2 7 4 4 2 2 2" xfId="40913"/>
    <cellStyle name="Normal 2 7 4 4 2 3" xfId="40914"/>
    <cellStyle name="Normal 2 7 4 4 3" xfId="10829"/>
    <cellStyle name="Normal 2 7 4 4 3 2" xfId="40915"/>
    <cellStyle name="Normal 2 7 4 4 4" xfId="40916"/>
    <cellStyle name="Normal 2 7 4 5" xfId="10830"/>
    <cellStyle name="Normal 2 7 4 5 2" xfId="10831"/>
    <cellStyle name="Normal 2 7 4 5 2 2" xfId="40917"/>
    <cellStyle name="Normal 2 7 4 5 3" xfId="40918"/>
    <cellStyle name="Normal 2 7 4 6" xfId="10832"/>
    <cellStyle name="Normal 2 7 4 6 2" xfId="40919"/>
    <cellStyle name="Normal 2 7 4 7" xfId="10833"/>
    <cellStyle name="Normal 2 7 4 7 2" xfId="40920"/>
    <cellStyle name="Normal 2 7 4 8" xfId="40921"/>
    <cellStyle name="Normal 2 7 5" xfId="10834"/>
    <cellStyle name="Normal 2 7 5 2" xfId="10835"/>
    <cellStyle name="Normal 2 7 5 2 2" xfId="10836"/>
    <cellStyle name="Normal 2 7 5 2 2 2" xfId="10837"/>
    <cellStyle name="Normal 2 7 5 2 2 2 2" xfId="40922"/>
    <cellStyle name="Normal 2 7 5 2 2 3" xfId="40923"/>
    <cellStyle name="Normal 2 7 5 2 3" xfId="10838"/>
    <cellStyle name="Normal 2 7 5 2 3 2" xfId="40924"/>
    <cellStyle name="Normal 2 7 5 2 4" xfId="40925"/>
    <cellStyle name="Normal 2 7 5 3" xfId="10839"/>
    <cellStyle name="Normal 2 7 5 3 2" xfId="10840"/>
    <cellStyle name="Normal 2 7 5 3 2 2" xfId="10841"/>
    <cellStyle name="Normal 2 7 5 3 2 2 2" xfId="40926"/>
    <cellStyle name="Normal 2 7 5 3 2 3" xfId="40927"/>
    <cellStyle name="Normal 2 7 5 3 3" xfId="10842"/>
    <cellStyle name="Normal 2 7 5 3 3 2" xfId="40928"/>
    <cellStyle name="Normal 2 7 5 3 4" xfId="40929"/>
    <cellStyle name="Normal 2 7 5 4" xfId="10843"/>
    <cellStyle name="Normal 2 7 5 4 2" xfId="10844"/>
    <cellStyle name="Normal 2 7 5 4 2 2" xfId="10845"/>
    <cellStyle name="Normal 2 7 5 4 2 2 2" xfId="40930"/>
    <cellStyle name="Normal 2 7 5 4 2 3" xfId="40931"/>
    <cellStyle name="Normal 2 7 5 4 3" xfId="10846"/>
    <cellStyle name="Normal 2 7 5 4 3 2" xfId="40932"/>
    <cellStyle name="Normal 2 7 5 4 4" xfId="40933"/>
    <cellStyle name="Normal 2 7 5 5" xfId="10847"/>
    <cellStyle name="Normal 2 7 5 5 2" xfId="10848"/>
    <cellStyle name="Normal 2 7 5 5 2 2" xfId="40934"/>
    <cellStyle name="Normal 2 7 5 5 3" xfId="40935"/>
    <cellStyle name="Normal 2 7 5 6" xfId="10849"/>
    <cellStyle name="Normal 2 7 5 6 2" xfId="40936"/>
    <cellStyle name="Normal 2 7 5 7" xfId="10850"/>
    <cellStyle name="Normal 2 7 5 7 2" xfId="40937"/>
    <cellStyle name="Normal 2 7 5 8" xfId="40938"/>
    <cellStyle name="Normal 2 7 6" xfId="10851"/>
    <cellStyle name="Normal 2 7 6 2" xfId="10852"/>
    <cellStyle name="Normal 2 7 6 2 2" xfId="10853"/>
    <cellStyle name="Normal 2 7 6 2 2 2" xfId="10854"/>
    <cellStyle name="Normal 2 7 6 2 2 2 2" xfId="40939"/>
    <cellStyle name="Normal 2 7 6 2 2 3" xfId="40940"/>
    <cellStyle name="Normal 2 7 6 2 3" xfId="10855"/>
    <cellStyle name="Normal 2 7 6 2 3 2" xfId="40941"/>
    <cellStyle name="Normal 2 7 6 2 4" xfId="40942"/>
    <cellStyle name="Normal 2 7 6 3" xfId="10856"/>
    <cellStyle name="Normal 2 7 6 3 2" xfId="10857"/>
    <cellStyle name="Normal 2 7 6 3 2 2" xfId="10858"/>
    <cellStyle name="Normal 2 7 6 3 2 2 2" xfId="40943"/>
    <cellStyle name="Normal 2 7 6 3 2 3" xfId="40944"/>
    <cellStyle name="Normal 2 7 6 3 3" xfId="10859"/>
    <cellStyle name="Normal 2 7 6 3 3 2" xfId="40945"/>
    <cellStyle name="Normal 2 7 6 3 4" xfId="40946"/>
    <cellStyle name="Normal 2 7 6 4" xfId="10860"/>
    <cellStyle name="Normal 2 7 6 4 2" xfId="10861"/>
    <cellStyle name="Normal 2 7 6 4 2 2" xfId="10862"/>
    <cellStyle name="Normal 2 7 6 4 2 2 2" xfId="40947"/>
    <cellStyle name="Normal 2 7 6 4 2 3" xfId="40948"/>
    <cellStyle name="Normal 2 7 6 4 3" xfId="10863"/>
    <cellStyle name="Normal 2 7 6 4 3 2" xfId="40949"/>
    <cellStyle name="Normal 2 7 6 4 4" xfId="40950"/>
    <cellStyle name="Normal 2 7 6 5" xfId="10864"/>
    <cellStyle name="Normal 2 7 6 5 2" xfId="10865"/>
    <cellStyle name="Normal 2 7 6 5 2 2" xfId="40951"/>
    <cellStyle name="Normal 2 7 6 5 3" xfId="40952"/>
    <cellStyle name="Normal 2 7 6 6" xfId="10866"/>
    <cellStyle name="Normal 2 7 6 6 2" xfId="40953"/>
    <cellStyle name="Normal 2 7 6 7" xfId="10867"/>
    <cellStyle name="Normal 2 7 6 7 2" xfId="40954"/>
    <cellStyle name="Normal 2 7 6 8" xfId="40955"/>
    <cellStyle name="Normal 2 7 7" xfId="10868"/>
    <cellStyle name="Normal 2 7 7 2" xfId="10869"/>
    <cellStyle name="Normal 2 7 7 2 2" xfId="10870"/>
    <cellStyle name="Normal 2 7 7 2 2 2" xfId="10871"/>
    <cellStyle name="Normal 2 7 7 2 2 2 2" xfId="40956"/>
    <cellStyle name="Normal 2 7 7 2 2 3" xfId="40957"/>
    <cellStyle name="Normal 2 7 7 2 3" xfId="10872"/>
    <cellStyle name="Normal 2 7 7 2 3 2" xfId="40958"/>
    <cellStyle name="Normal 2 7 7 2 4" xfId="40959"/>
    <cellStyle name="Normal 2 7 7 3" xfId="10873"/>
    <cellStyle name="Normal 2 7 7 3 2" xfId="10874"/>
    <cellStyle name="Normal 2 7 7 3 2 2" xfId="10875"/>
    <cellStyle name="Normal 2 7 7 3 2 2 2" xfId="40960"/>
    <cellStyle name="Normal 2 7 7 3 2 3" xfId="40961"/>
    <cellStyle name="Normal 2 7 7 3 3" xfId="10876"/>
    <cellStyle name="Normal 2 7 7 3 3 2" xfId="40962"/>
    <cellStyle name="Normal 2 7 7 3 4" xfId="40963"/>
    <cellStyle name="Normal 2 7 7 4" xfId="10877"/>
    <cellStyle name="Normal 2 7 7 4 2" xfId="10878"/>
    <cellStyle name="Normal 2 7 7 4 2 2" xfId="10879"/>
    <cellStyle name="Normal 2 7 7 4 2 2 2" xfId="40964"/>
    <cellStyle name="Normal 2 7 7 4 2 3" xfId="40965"/>
    <cellStyle name="Normal 2 7 7 4 3" xfId="10880"/>
    <cellStyle name="Normal 2 7 7 4 3 2" xfId="40966"/>
    <cellStyle name="Normal 2 7 7 4 4" xfId="40967"/>
    <cellStyle name="Normal 2 7 7 5" xfId="10881"/>
    <cellStyle name="Normal 2 7 7 5 2" xfId="10882"/>
    <cellStyle name="Normal 2 7 7 5 2 2" xfId="40968"/>
    <cellStyle name="Normal 2 7 7 5 3" xfId="40969"/>
    <cellStyle name="Normal 2 7 7 6" xfId="10883"/>
    <cellStyle name="Normal 2 7 7 6 2" xfId="40970"/>
    <cellStyle name="Normal 2 7 7 7" xfId="10884"/>
    <cellStyle name="Normal 2 7 7 7 2" xfId="40971"/>
    <cellStyle name="Normal 2 7 7 8" xfId="40972"/>
    <cellStyle name="Normal 2 7 8" xfId="10885"/>
    <cellStyle name="Normal 2 7 8 2" xfId="10886"/>
    <cellStyle name="Normal 2 7 8 2 2" xfId="10887"/>
    <cellStyle name="Normal 2 7 8 2 2 2" xfId="10888"/>
    <cellStyle name="Normal 2 7 8 2 2 2 2" xfId="40973"/>
    <cellStyle name="Normal 2 7 8 2 2 3" xfId="40974"/>
    <cellStyle name="Normal 2 7 8 2 3" xfId="10889"/>
    <cellStyle name="Normal 2 7 8 2 3 2" xfId="40975"/>
    <cellStyle name="Normal 2 7 8 2 4" xfId="40976"/>
    <cellStyle name="Normal 2 7 8 3" xfId="10890"/>
    <cellStyle name="Normal 2 7 8 3 2" xfId="10891"/>
    <cellStyle name="Normal 2 7 8 3 2 2" xfId="10892"/>
    <cellStyle name="Normal 2 7 8 3 2 2 2" xfId="40977"/>
    <cellStyle name="Normal 2 7 8 3 2 3" xfId="40978"/>
    <cellStyle name="Normal 2 7 8 3 3" xfId="10893"/>
    <cellStyle name="Normal 2 7 8 3 3 2" xfId="40979"/>
    <cellStyle name="Normal 2 7 8 3 4" xfId="40980"/>
    <cellStyle name="Normal 2 7 8 4" xfId="10894"/>
    <cellStyle name="Normal 2 7 8 4 2" xfId="10895"/>
    <cellStyle name="Normal 2 7 8 4 2 2" xfId="10896"/>
    <cellStyle name="Normal 2 7 8 4 2 2 2" xfId="40981"/>
    <cellStyle name="Normal 2 7 8 4 2 3" xfId="40982"/>
    <cellStyle name="Normal 2 7 8 4 3" xfId="10897"/>
    <cellStyle name="Normal 2 7 8 4 3 2" xfId="40983"/>
    <cellStyle name="Normal 2 7 8 4 4" xfId="40984"/>
    <cellStyle name="Normal 2 7 8 5" xfId="10898"/>
    <cellStyle name="Normal 2 7 8 5 2" xfId="10899"/>
    <cellStyle name="Normal 2 7 8 5 2 2" xfId="40985"/>
    <cellStyle name="Normal 2 7 8 5 3" xfId="40986"/>
    <cellStyle name="Normal 2 7 8 6" xfId="10900"/>
    <cellStyle name="Normal 2 7 8 6 2" xfId="40987"/>
    <cellStyle name="Normal 2 7 8 7" xfId="10901"/>
    <cellStyle name="Normal 2 7 8 7 2" xfId="40988"/>
    <cellStyle name="Normal 2 7 8 8" xfId="40989"/>
    <cellStyle name="Normal 2 7 9" xfId="10902"/>
    <cellStyle name="Normal 2 7 9 2" xfId="10903"/>
    <cellStyle name="Normal 2 7 9 2 2" xfId="10904"/>
    <cellStyle name="Normal 2 7 9 2 2 2" xfId="10905"/>
    <cellStyle name="Normal 2 7 9 2 2 2 2" xfId="40990"/>
    <cellStyle name="Normal 2 7 9 2 2 3" xfId="40991"/>
    <cellStyle name="Normal 2 7 9 2 3" xfId="10906"/>
    <cellStyle name="Normal 2 7 9 2 3 2" xfId="40992"/>
    <cellStyle name="Normal 2 7 9 2 4" xfId="40993"/>
    <cellStyle name="Normal 2 7 9 3" xfId="10907"/>
    <cellStyle name="Normal 2 7 9 3 2" xfId="10908"/>
    <cellStyle name="Normal 2 7 9 3 2 2" xfId="10909"/>
    <cellStyle name="Normal 2 7 9 3 2 2 2" xfId="40994"/>
    <cellStyle name="Normal 2 7 9 3 2 3" xfId="40995"/>
    <cellStyle name="Normal 2 7 9 3 3" xfId="10910"/>
    <cellStyle name="Normal 2 7 9 3 3 2" xfId="40996"/>
    <cellStyle name="Normal 2 7 9 3 4" xfId="40997"/>
    <cellStyle name="Normal 2 7 9 4" xfId="10911"/>
    <cellStyle name="Normal 2 7 9 4 2" xfId="10912"/>
    <cellStyle name="Normal 2 7 9 4 2 2" xfId="10913"/>
    <cellStyle name="Normal 2 7 9 4 2 2 2" xfId="40998"/>
    <cellStyle name="Normal 2 7 9 4 2 3" xfId="40999"/>
    <cellStyle name="Normal 2 7 9 4 3" xfId="10914"/>
    <cellStyle name="Normal 2 7 9 4 3 2" xfId="41000"/>
    <cellStyle name="Normal 2 7 9 4 4" xfId="41001"/>
    <cellStyle name="Normal 2 7 9 5" xfId="10915"/>
    <cellStyle name="Normal 2 7 9 5 2" xfId="10916"/>
    <cellStyle name="Normal 2 7 9 5 2 2" xfId="41002"/>
    <cellStyle name="Normal 2 7 9 5 3" xfId="41003"/>
    <cellStyle name="Normal 2 7 9 6" xfId="10917"/>
    <cellStyle name="Normal 2 7 9 6 2" xfId="41004"/>
    <cellStyle name="Normal 2 7 9 7" xfId="10918"/>
    <cellStyle name="Normal 2 7 9 7 2" xfId="41005"/>
    <cellStyle name="Normal 2 7 9 8" xfId="41006"/>
    <cellStyle name="Normal 2 8" xfId="10919"/>
    <cellStyle name="Normal 2 8 10" xfId="10920"/>
    <cellStyle name="Normal 2 8 10 2" xfId="10921"/>
    <cellStyle name="Normal 2 8 10 2 2" xfId="10922"/>
    <cellStyle name="Normal 2 8 10 2 2 2" xfId="10923"/>
    <cellStyle name="Normal 2 8 10 2 2 2 2" xfId="41007"/>
    <cellStyle name="Normal 2 8 10 2 2 3" xfId="41008"/>
    <cellStyle name="Normal 2 8 10 2 3" xfId="10924"/>
    <cellStyle name="Normal 2 8 10 2 3 2" xfId="41009"/>
    <cellStyle name="Normal 2 8 10 2 4" xfId="41010"/>
    <cellStyle name="Normal 2 8 10 3" xfId="10925"/>
    <cellStyle name="Normal 2 8 10 3 2" xfId="10926"/>
    <cellStyle name="Normal 2 8 10 3 2 2" xfId="10927"/>
    <cellStyle name="Normal 2 8 10 3 2 2 2" xfId="41011"/>
    <cellStyle name="Normal 2 8 10 3 2 3" xfId="41012"/>
    <cellStyle name="Normal 2 8 10 3 3" xfId="10928"/>
    <cellStyle name="Normal 2 8 10 3 3 2" xfId="41013"/>
    <cellStyle name="Normal 2 8 10 3 4" xfId="41014"/>
    <cellStyle name="Normal 2 8 10 4" xfId="10929"/>
    <cellStyle name="Normal 2 8 10 4 2" xfId="10930"/>
    <cellStyle name="Normal 2 8 10 4 2 2" xfId="10931"/>
    <cellStyle name="Normal 2 8 10 4 2 2 2" xfId="41015"/>
    <cellStyle name="Normal 2 8 10 4 2 3" xfId="41016"/>
    <cellStyle name="Normal 2 8 10 4 3" xfId="10932"/>
    <cellStyle name="Normal 2 8 10 4 3 2" xfId="41017"/>
    <cellStyle name="Normal 2 8 10 4 4" xfId="41018"/>
    <cellStyle name="Normal 2 8 10 5" xfId="10933"/>
    <cellStyle name="Normal 2 8 10 5 2" xfId="10934"/>
    <cellStyle name="Normal 2 8 10 5 2 2" xfId="41019"/>
    <cellStyle name="Normal 2 8 10 5 3" xfId="41020"/>
    <cellStyle name="Normal 2 8 10 6" xfId="10935"/>
    <cellStyle name="Normal 2 8 10 6 2" xfId="41021"/>
    <cellStyle name="Normal 2 8 10 7" xfId="10936"/>
    <cellStyle name="Normal 2 8 10 7 2" xfId="41022"/>
    <cellStyle name="Normal 2 8 10 8" xfId="41023"/>
    <cellStyle name="Normal 2 8 11" xfId="10937"/>
    <cellStyle name="Normal 2 8 11 2" xfId="10938"/>
    <cellStyle name="Normal 2 8 11 2 2" xfId="10939"/>
    <cellStyle name="Normal 2 8 11 2 2 2" xfId="10940"/>
    <cellStyle name="Normal 2 8 11 2 2 2 2" xfId="41024"/>
    <cellStyle name="Normal 2 8 11 2 2 3" xfId="41025"/>
    <cellStyle name="Normal 2 8 11 2 3" xfId="10941"/>
    <cellStyle name="Normal 2 8 11 2 3 2" xfId="41026"/>
    <cellStyle name="Normal 2 8 11 2 4" xfId="41027"/>
    <cellStyle name="Normal 2 8 11 3" xfId="10942"/>
    <cellStyle name="Normal 2 8 11 3 2" xfId="10943"/>
    <cellStyle name="Normal 2 8 11 3 2 2" xfId="10944"/>
    <cellStyle name="Normal 2 8 11 3 2 2 2" xfId="41028"/>
    <cellStyle name="Normal 2 8 11 3 2 3" xfId="41029"/>
    <cellStyle name="Normal 2 8 11 3 3" xfId="10945"/>
    <cellStyle name="Normal 2 8 11 3 3 2" xfId="41030"/>
    <cellStyle name="Normal 2 8 11 3 4" xfId="41031"/>
    <cellStyle name="Normal 2 8 11 4" xfId="10946"/>
    <cellStyle name="Normal 2 8 11 4 2" xfId="10947"/>
    <cellStyle name="Normal 2 8 11 4 2 2" xfId="10948"/>
    <cellStyle name="Normal 2 8 11 4 2 2 2" xfId="41032"/>
    <cellStyle name="Normal 2 8 11 4 2 3" xfId="41033"/>
    <cellStyle name="Normal 2 8 11 4 3" xfId="10949"/>
    <cellStyle name="Normal 2 8 11 4 3 2" xfId="41034"/>
    <cellStyle name="Normal 2 8 11 4 4" xfId="41035"/>
    <cellStyle name="Normal 2 8 11 5" xfId="10950"/>
    <cellStyle name="Normal 2 8 11 5 2" xfId="10951"/>
    <cellStyle name="Normal 2 8 11 5 2 2" xfId="41036"/>
    <cellStyle name="Normal 2 8 11 5 3" xfId="41037"/>
    <cellStyle name="Normal 2 8 11 6" xfId="10952"/>
    <cellStyle name="Normal 2 8 11 6 2" xfId="41038"/>
    <cellStyle name="Normal 2 8 11 7" xfId="10953"/>
    <cellStyle name="Normal 2 8 11 7 2" xfId="41039"/>
    <cellStyle name="Normal 2 8 11 8" xfId="41040"/>
    <cellStyle name="Normal 2 8 12" xfId="10954"/>
    <cellStyle name="Normal 2 8 12 2" xfId="10955"/>
    <cellStyle name="Normal 2 8 12 2 2" xfId="10956"/>
    <cellStyle name="Normal 2 8 12 2 2 2" xfId="10957"/>
    <cellStyle name="Normal 2 8 12 2 2 2 2" xfId="41041"/>
    <cellStyle name="Normal 2 8 12 2 2 3" xfId="41042"/>
    <cellStyle name="Normal 2 8 12 2 3" xfId="10958"/>
    <cellStyle name="Normal 2 8 12 2 3 2" xfId="41043"/>
    <cellStyle name="Normal 2 8 12 2 4" xfId="41044"/>
    <cellStyle name="Normal 2 8 12 3" xfId="10959"/>
    <cellStyle name="Normal 2 8 12 3 2" xfId="10960"/>
    <cellStyle name="Normal 2 8 12 3 2 2" xfId="10961"/>
    <cellStyle name="Normal 2 8 12 3 2 2 2" xfId="41045"/>
    <cellStyle name="Normal 2 8 12 3 2 3" xfId="41046"/>
    <cellStyle name="Normal 2 8 12 3 3" xfId="10962"/>
    <cellStyle name="Normal 2 8 12 3 3 2" xfId="41047"/>
    <cellStyle name="Normal 2 8 12 3 4" xfId="41048"/>
    <cellStyle name="Normal 2 8 12 4" xfId="10963"/>
    <cellStyle name="Normal 2 8 12 4 2" xfId="10964"/>
    <cellStyle name="Normal 2 8 12 4 2 2" xfId="10965"/>
    <cellStyle name="Normal 2 8 12 4 2 2 2" xfId="41049"/>
    <cellStyle name="Normal 2 8 12 4 2 3" xfId="41050"/>
    <cellStyle name="Normal 2 8 12 4 3" xfId="10966"/>
    <cellStyle name="Normal 2 8 12 4 3 2" xfId="41051"/>
    <cellStyle name="Normal 2 8 12 4 4" xfId="41052"/>
    <cellStyle name="Normal 2 8 12 5" xfId="10967"/>
    <cellStyle name="Normal 2 8 12 5 2" xfId="10968"/>
    <cellStyle name="Normal 2 8 12 5 2 2" xfId="41053"/>
    <cellStyle name="Normal 2 8 12 5 3" xfId="41054"/>
    <cellStyle name="Normal 2 8 12 6" xfId="10969"/>
    <cellStyle name="Normal 2 8 12 6 2" xfId="41055"/>
    <cellStyle name="Normal 2 8 12 7" xfId="10970"/>
    <cellStyle name="Normal 2 8 12 7 2" xfId="41056"/>
    <cellStyle name="Normal 2 8 12 8" xfId="41057"/>
    <cellStyle name="Normal 2 8 13" xfId="10971"/>
    <cellStyle name="Normal 2 8 13 2" xfId="10972"/>
    <cellStyle name="Normal 2 8 13 2 2" xfId="10973"/>
    <cellStyle name="Normal 2 8 13 2 2 2" xfId="10974"/>
    <cellStyle name="Normal 2 8 13 2 2 2 2" xfId="41058"/>
    <cellStyle name="Normal 2 8 13 2 2 3" xfId="41059"/>
    <cellStyle name="Normal 2 8 13 2 3" xfId="10975"/>
    <cellStyle name="Normal 2 8 13 2 3 2" xfId="41060"/>
    <cellStyle name="Normal 2 8 13 2 4" xfId="41061"/>
    <cellStyle name="Normal 2 8 13 3" xfId="10976"/>
    <cellStyle name="Normal 2 8 13 3 2" xfId="10977"/>
    <cellStyle name="Normal 2 8 13 3 2 2" xfId="10978"/>
    <cellStyle name="Normal 2 8 13 3 2 2 2" xfId="41062"/>
    <cellStyle name="Normal 2 8 13 3 2 3" xfId="41063"/>
    <cellStyle name="Normal 2 8 13 3 3" xfId="10979"/>
    <cellStyle name="Normal 2 8 13 3 3 2" xfId="41064"/>
    <cellStyle name="Normal 2 8 13 3 4" xfId="41065"/>
    <cellStyle name="Normal 2 8 13 4" xfId="10980"/>
    <cellStyle name="Normal 2 8 13 4 2" xfId="10981"/>
    <cellStyle name="Normal 2 8 13 4 2 2" xfId="10982"/>
    <cellStyle name="Normal 2 8 13 4 2 2 2" xfId="41066"/>
    <cellStyle name="Normal 2 8 13 4 2 3" xfId="41067"/>
    <cellStyle name="Normal 2 8 13 4 3" xfId="10983"/>
    <cellStyle name="Normal 2 8 13 4 3 2" xfId="41068"/>
    <cellStyle name="Normal 2 8 13 4 4" xfId="41069"/>
    <cellStyle name="Normal 2 8 13 5" xfId="10984"/>
    <cellStyle name="Normal 2 8 13 5 2" xfId="10985"/>
    <cellStyle name="Normal 2 8 13 5 2 2" xfId="41070"/>
    <cellStyle name="Normal 2 8 13 5 3" xfId="41071"/>
    <cellStyle name="Normal 2 8 13 6" xfId="10986"/>
    <cellStyle name="Normal 2 8 13 6 2" xfId="41072"/>
    <cellStyle name="Normal 2 8 13 7" xfId="10987"/>
    <cellStyle name="Normal 2 8 13 7 2" xfId="41073"/>
    <cellStyle name="Normal 2 8 13 8" xfId="41074"/>
    <cellStyle name="Normal 2 8 14" xfId="10988"/>
    <cellStyle name="Normal 2 8 14 2" xfId="10989"/>
    <cellStyle name="Normal 2 8 14 2 2" xfId="10990"/>
    <cellStyle name="Normal 2 8 14 2 2 2" xfId="10991"/>
    <cellStyle name="Normal 2 8 14 2 2 2 2" xfId="41075"/>
    <cellStyle name="Normal 2 8 14 2 2 3" xfId="41076"/>
    <cellStyle name="Normal 2 8 14 2 3" xfId="10992"/>
    <cellStyle name="Normal 2 8 14 2 3 2" xfId="41077"/>
    <cellStyle name="Normal 2 8 14 2 4" xfId="41078"/>
    <cellStyle name="Normal 2 8 14 3" xfId="10993"/>
    <cellStyle name="Normal 2 8 14 3 2" xfId="10994"/>
    <cellStyle name="Normal 2 8 14 3 2 2" xfId="10995"/>
    <cellStyle name="Normal 2 8 14 3 2 2 2" xfId="41079"/>
    <cellStyle name="Normal 2 8 14 3 2 3" xfId="41080"/>
    <cellStyle name="Normal 2 8 14 3 3" xfId="10996"/>
    <cellStyle name="Normal 2 8 14 3 3 2" xfId="41081"/>
    <cellStyle name="Normal 2 8 14 3 4" xfId="41082"/>
    <cellStyle name="Normal 2 8 14 4" xfId="10997"/>
    <cellStyle name="Normal 2 8 14 4 2" xfId="10998"/>
    <cellStyle name="Normal 2 8 14 4 2 2" xfId="10999"/>
    <cellStyle name="Normal 2 8 14 4 2 2 2" xfId="41083"/>
    <cellStyle name="Normal 2 8 14 4 2 3" xfId="41084"/>
    <cellStyle name="Normal 2 8 14 4 3" xfId="11000"/>
    <cellStyle name="Normal 2 8 14 4 3 2" xfId="41085"/>
    <cellStyle name="Normal 2 8 14 4 4" xfId="41086"/>
    <cellStyle name="Normal 2 8 14 5" xfId="11001"/>
    <cellStyle name="Normal 2 8 14 5 2" xfId="11002"/>
    <cellStyle name="Normal 2 8 14 5 2 2" xfId="41087"/>
    <cellStyle name="Normal 2 8 14 5 3" xfId="41088"/>
    <cellStyle name="Normal 2 8 14 6" xfId="11003"/>
    <cellStyle name="Normal 2 8 14 6 2" xfId="41089"/>
    <cellStyle name="Normal 2 8 14 7" xfId="11004"/>
    <cellStyle name="Normal 2 8 14 7 2" xfId="41090"/>
    <cellStyle name="Normal 2 8 14 8" xfId="41091"/>
    <cellStyle name="Normal 2 8 15" xfId="11005"/>
    <cellStyle name="Normal 2 8 15 2" xfId="11006"/>
    <cellStyle name="Normal 2 8 15 2 2" xfId="11007"/>
    <cellStyle name="Normal 2 8 15 2 2 2" xfId="11008"/>
    <cellStyle name="Normal 2 8 15 2 2 2 2" xfId="41092"/>
    <cellStyle name="Normal 2 8 15 2 2 3" xfId="41093"/>
    <cellStyle name="Normal 2 8 15 2 3" xfId="11009"/>
    <cellStyle name="Normal 2 8 15 2 3 2" xfId="41094"/>
    <cellStyle name="Normal 2 8 15 2 4" xfId="41095"/>
    <cellStyle name="Normal 2 8 15 3" xfId="11010"/>
    <cellStyle name="Normal 2 8 15 3 2" xfId="11011"/>
    <cellStyle name="Normal 2 8 15 3 2 2" xfId="11012"/>
    <cellStyle name="Normal 2 8 15 3 2 2 2" xfId="41096"/>
    <cellStyle name="Normal 2 8 15 3 2 3" xfId="41097"/>
    <cellStyle name="Normal 2 8 15 3 3" xfId="11013"/>
    <cellStyle name="Normal 2 8 15 3 3 2" xfId="41098"/>
    <cellStyle name="Normal 2 8 15 3 4" xfId="41099"/>
    <cellStyle name="Normal 2 8 15 4" xfId="11014"/>
    <cellStyle name="Normal 2 8 15 4 2" xfId="11015"/>
    <cellStyle name="Normal 2 8 15 4 2 2" xfId="11016"/>
    <cellStyle name="Normal 2 8 15 4 2 2 2" xfId="41100"/>
    <cellStyle name="Normal 2 8 15 4 2 3" xfId="41101"/>
    <cellStyle name="Normal 2 8 15 4 3" xfId="11017"/>
    <cellStyle name="Normal 2 8 15 4 3 2" xfId="41102"/>
    <cellStyle name="Normal 2 8 15 4 4" xfId="41103"/>
    <cellStyle name="Normal 2 8 15 5" xfId="11018"/>
    <cellStyle name="Normal 2 8 15 5 2" xfId="11019"/>
    <cellStyle name="Normal 2 8 15 5 2 2" xfId="41104"/>
    <cellStyle name="Normal 2 8 15 5 3" xfId="41105"/>
    <cellStyle name="Normal 2 8 15 6" xfId="11020"/>
    <cellStyle name="Normal 2 8 15 6 2" xfId="41106"/>
    <cellStyle name="Normal 2 8 15 7" xfId="11021"/>
    <cellStyle name="Normal 2 8 15 7 2" xfId="41107"/>
    <cellStyle name="Normal 2 8 15 8" xfId="41108"/>
    <cellStyle name="Normal 2 8 16" xfId="11022"/>
    <cellStyle name="Normal 2 8 16 2" xfId="11023"/>
    <cellStyle name="Normal 2 8 16 2 2" xfId="11024"/>
    <cellStyle name="Normal 2 8 16 2 2 2" xfId="11025"/>
    <cellStyle name="Normal 2 8 16 2 2 2 2" xfId="41109"/>
    <cellStyle name="Normal 2 8 16 2 2 3" xfId="41110"/>
    <cellStyle name="Normal 2 8 16 2 3" xfId="11026"/>
    <cellStyle name="Normal 2 8 16 2 3 2" xfId="41111"/>
    <cellStyle name="Normal 2 8 16 2 4" xfId="41112"/>
    <cellStyle name="Normal 2 8 16 3" xfId="11027"/>
    <cellStyle name="Normal 2 8 16 3 2" xfId="11028"/>
    <cellStyle name="Normal 2 8 16 3 2 2" xfId="11029"/>
    <cellStyle name="Normal 2 8 16 3 2 2 2" xfId="41113"/>
    <cellStyle name="Normal 2 8 16 3 2 3" xfId="41114"/>
    <cellStyle name="Normal 2 8 16 3 3" xfId="11030"/>
    <cellStyle name="Normal 2 8 16 3 3 2" xfId="41115"/>
    <cellStyle name="Normal 2 8 16 3 4" xfId="41116"/>
    <cellStyle name="Normal 2 8 16 4" xfId="11031"/>
    <cellStyle name="Normal 2 8 16 4 2" xfId="11032"/>
    <cellStyle name="Normal 2 8 16 4 2 2" xfId="11033"/>
    <cellStyle name="Normal 2 8 16 4 2 2 2" xfId="41117"/>
    <cellStyle name="Normal 2 8 16 4 2 3" xfId="41118"/>
    <cellStyle name="Normal 2 8 16 4 3" xfId="11034"/>
    <cellStyle name="Normal 2 8 16 4 3 2" xfId="41119"/>
    <cellStyle name="Normal 2 8 16 4 4" xfId="41120"/>
    <cellStyle name="Normal 2 8 16 5" xfId="11035"/>
    <cellStyle name="Normal 2 8 16 5 2" xfId="11036"/>
    <cellStyle name="Normal 2 8 16 5 2 2" xfId="41121"/>
    <cellStyle name="Normal 2 8 16 5 3" xfId="41122"/>
    <cellStyle name="Normal 2 8 16 6" xfId="11037"/>
    <cellStyle name="Normal 2 8 16 6 2" xfId="41123"/>
    <cellStyle name="Normal 2 8 16 7" xfId="11038"/>
    <cellStyle name="Normal 2 8 16 7 2" xfId="41124"/>
    <cellStyle name="Normal 2 8 16 8" xfId="41125"/>
    <cellStyle name="Normal 2 8 17" xfId="11039"/>
    <cellStyle name="Normal 2 8 17 2" xfId="11040"/>
    <cellStyle name="Normal 2 8 17 2 2" xfId="11041"/>
    <cellStyle name="Normal 2 8 17 2 2 2" xfId="11042"/>
    <cellStyle name="Normal 2 8 17 2 2 2 2" xfId="41126"/>
    <cellStyle name="Normal 2 8 17 2 2 3" xfId="41127"/>
    <cellStyle name="Normal 2 8 17 2 3" xfId="11043"/>
    <cellStyle name="Normal 2 8 17 2 3 2" xfId="41128"/>
    <cellStyle name="Normal 2 8 17 2 4" xfId="41129"/>
    <cellStyle name="Normal 2 8 17 3" xfId="11044"/>
    <cellStyle name="Normal 2 8 17 3 2" xfId="11045"/>
    <cellStyle name="Normal 2 8 17 3 2 2" xfId="11046"/>
    <cellStyle name="Normal 2 8 17 3 2 2 2" xfId="41130"/>
    <cellStyle name="Normal 2 8 17 3 2 3" xfId="41131"/>
    <cellStyle name="Normal 2 8 17 3 3" xfId="11047"/>
    <cellStyle name="Normal 2 8 17 3 3 2" xfId="41132"/>
    <cellStyle name="Normal 2 8 17 3 4" xfId="41133"/>
    <cellStyle name="Normal 2 8 17 4" xfId="11048"/>
    <cellStyle name="Normal 2 8 17 4 2" xfId="11049"/>
    <cellStyle name="Normal 2 8 17 4 2 2" xfId="11050"/>
    <cellStyle name="Normal 2 8 17 4 2 2 2" xfId="41134"/>
    <cellStyle name="Normal 2 8 17 4 2 3" xfId="41135"/>
    <cellStyle name="Normal 2 8 17 4 3" xfId="11051"/>
    <cellStyle name="Normal 2 8 17 4 3 2" xfId="41136"/>
    <cellStyle name="Normal 2 8 17 4 4" xfId="41137"/>
    <cellStyle name="Normal 2 8 17 5" xfId="11052"/>
    <cellStyle name="Normal 2 8 17 5 2" xfId="11053"/>
    <cellStyle name="Normal 2 8 17 5 2 2" xfId="41138"/>
    <cellStyle name="Normal 2 8 17 5 3" xfId="41139"/>
    <cellStyle name="Normal 2 8 17 6" xfId="11054"/>
    <cellStyle name="Normal 2 8 17 6 2" xfId="41140"/>
    <cellStyle name="Normal 2 8 17 7" xfId="11055"/>
    <cellStyle name="Normal 2 8 17 7 2" xfId="41141"/>
    <cellStyle name="Normal 2 8 17 8" xfId="41142"/>
    <cellStyle name="Normal 2 8 18" xfId="11056"/>
    <cellStyle name="Normal 2 8 18 2" xfId="11057"/>
    <cellStyle name="Normal 2 8 18 2 2" xfId="11058"/>
    <cellStyle name="Normal 2 8 18 2 2 2" xfId="11059"/>
    <cellStyle name="Normal 2 8 18 2 2 2 2" xfId="41143"/>
    <cellStyle name="Normal 2 8 18 2 2 3" xfId="41144"/>
    <cellStyle name="Normal 2 8 18 2 3" xfId="11060"/>
    <cellStyle name="Normal 2 8 18 2 3 2" xfId="41145"/>
    <cellStyle name="Normal 2 8 18 2 4" xfId="41146"/>
    <cellStyle name="Normal 2 8 18 3" xfId="11061"/>
    <cellStyle name="Normal 2 8 18 3 2" xfId="11062"/>
    <cellStyle name="Normal 2 8 18 3 2 2" xfId="11063"/>
    <cellStyle name="Normal 2 8 18 3 2 2 2" xfId="41147"/>
    <cellStyle name="Normal 2 8 18 3 2 3" xfId="41148"/>
    <cellStyle name="Normal 2 8 18 3 3" xfId="11064"/>
    <cellStyle name="Normal 2 8 18 3 3 2" xfId="41149"/>
    <cellStyle name="Normal 2 8 18 3 4" xfId="41150"/>
    <cellStyle name="Normal 2 8 18 4" xfId="11065"/>
    <cellStyle name="Normal 2 8 18 4 2" xfId="11066"/>
    <cellStyle name="Normal 2 8 18 4 2 2" xfId="11067"/>
    <cellStyle name="Normal 2 8 18 4 2 2 2" xfId="41151"/>
    <cellStyle name="Normal 2 8 18 4 2 3" xfId="41152"/>
    <cellStyle name="Normal 2 8 18 4 3" xfId="11068"/>
    <cellStyle name="Normal 2 8 18 4 3 2" xfId="41153"/>
    <cellStyle name="Normal 2 8 18 4 4" xfId="41154"/>
    <cellStyle name="Normal 2 8 18 5" xfId="11069"/>
    <cellStyle name="Normal 2 8 18 5 2" xfId="11070"/>
    <cellStyle name="Normal 2 8 18 5 2 2" xfId="41155"/>
    <cellStyle name="Normal 2 8 18 5 3" xfId="41156"/>
    <cellStyle name="Normal 2 8 18 6" xfId="11071"/>
    <cellStyle name="Normal 2 8 18 6 2" xfId="41157"/>
    <cellStyle name="Normal 2 8 18 7" xfId="11072"/>
    <cellStyle name="Normal 2 8 18 7 2" xfId="41158"/>
    <cellStyle name="Normal 2 8 18 8" xfId="41159"/>
    <cellStyle name="Normal 2 8 19" xfId="11073"/>
    <cellStyle name="Normal 2 8 19 2" xfId="11074"/>
    <cellStyle name="Normal 2 8 19 2 2" xfId="11075"/>
    <cellStyle name="Normal 2 8 19 2 2 2" xfId="11076"/>
    <cellStyle name="Normal 2 8 19 2 2 2 2" xfId="41160"/>
    <cellStyle name="Normal 2 8 19 2 2 3" xfId="41161"/>
    <cellStyle name="Normal 2 8 19 2 3" xfId="11077"/>
    <cellStyle name="Normal 2 8 19 2 3 2" xfId="41162"/>
    <cellStyle name="Normal 2 8 19 2 4" xfId="41163"/>
    <cellStyle name="Normal 2 8 19 3" xfId="11078"/>
    <cellStyle name="Normal 2 8 19 3 2" xfId="11079"/>
    <cellStyle name="Normal 2 8 19 3 2 2" xfId="11080"/>
    <cellStyle name="Normal 2 8 19 3 2 2 2" xfId="41164"/>
    <cellStyle name="Normal 2 8 19 3 2 3" xfId="41165"/>
    <cellStyle name="Normal 2 8 19 3 3" xfId="11081"/>
    <cellStyle name="Normal 2 8 19 3 3 2" xfId="41166"/>
    <cellStyle name="Normal 2 8 19 3 4" xfId="41167"/>
    <cellStyle name="Normal 2 8 19 4" xfId="11082"/>
    <cellStyle name="Normal 2 8 19 4 2" xfId="11083"/>
    <cellStyle name="Normal 2 8 19 4 2 2" xfId="11084"/>
    <cellStyle name="Normal 2 8 19 4 2 2 2" xfId="41168"/>
    <cellStyle name="Normal 2 8 19 4 2 3" xfId="41169"/>
    <cellStyle name="Normal 2 8 19 4 3" xfId="11085"/>
    <cellStyle name="Normal 2 8 19 4 3 2" xfId="41170"/>
    <cellStyle name="Normal 2 8 19 4 4" xfId="41171"/>
    <cellStyle name="Normal 2 8 19 5" xfId="11086"/>
    <cellStyle name="Normal 2 8 19 5 2" xfId="11087"/>
    <cellStyle name="Normal 2 8 19 5 2 2" xfId="41172"/>
    <cellStyle name="Normal 2 8 19 5 3" xfId="41173"/>
    <cellStyle name="Normal 2 8 19 6" xfId="11088"/>
    <cellStyle name="Normal 2 8 19 6 2" xfId="41174"/>
    <cellStyle name="Normal 2 8 19 7" xfId="11089"/>
    <cellStyle name="Normal 2 8 19 7 2" xfId="41175"/>
    <cellStyle name="Normal 2 8 19 8" xfId="41176"/>
    <cellStyle name="Normal 2 8 2" xfId="11090"/>
    <cellStyle name="Normal 2 8 2 2" xfId="11091"/>
    <cellStyle name="Normal 2 8 2 2 2" xfId="11092"/>
    <cellStyle name="Normal 2 8 2 2 2 2" xfId="11093"/>
    <cellStyle name="Normal 2 8 2 2 2 2 2" xfId="41177"/>
    <cellStyle name="Normal 2 8 2 2 2 3" xfId="41178"/>
    <cellStyle name="Normal 2 8 2 2 3" xfId="11094"/>
    <cellStyle name="Normal 2 8 2 2 3 2" xfId="41179"/>
    <cellStyle name="Normal 2 8 2 2 4" xfId="41180"/>
    <cellStyle name="Normal 2 8 2 3" xfId="11095"/>
    <cellStyle name="Normal 2 8 2 3 2" xfId="11096"/>
    <cellStyle name="Normal 2 8 2 3 2 2" xfId="11097"/>
    <cellStyle name="Normal 2 8 2 3 2 2 2" xfId="41181"/>
    <cellStyle name="Normal 2 8 2 3 2 3" xfId="41182"/>
    <cellStyle name="Normal 2 8 2 3 3" xfId="11098"/>
    <cellStyle name="Normal 2 8 2 3 3 2" xfId="41183"/>
    <cellStyle name="Normal 2 8 2 3 4" xfId="41184"/>
    <cellStyle name="Normal 2 8 2 4" xfId="11099"/>
    <cellStyle name="Normal 2 8 2 4 2" xfId="11100"/>
    <cellStyle name="Normal 2 8 2 4 2 2" xfId="11101"/>
    <cellStyle name="Normal 2 8 2 4 2 2 2" xfId="41185"/>
    <cellStyle name="Normal 2 8 2 4 2 3" xfId="41186"/>
    <cellStyle name="Normal 2 8 2 4 3" xfId="11102"/>
    <cellStyle name="Normal 2 8 2 4 3 2" xfId="41187"/>
    <cellStyle name="Normal 2 8 2 4 4" xfId="41188"/>
    <cellStyle name="Normal 2 8 2 5" xfId="11103"/>
    <cellStyle name="Normal 2 8 2 5 2" xfId="11104"/>
    <cellStyle name="Normal 2 8 2 5 2 2" xfId="41189"/>
    <cellStyle name="Normal 2 8 2 5 3" xfId="41190"/>
    <cellStyle name="Normal 2 8 2 6" xfId="11105"/>
    <cellStyle name="Normal 2 8 2 6 2" xfId="41191"/>
    <cellStyle name="Normal 2 8 2 7" xfId="11106"/>
    <cellStyle name="Normal 2 8 2 7 2" xfId="41192"/>
    <cellStyle name="Normal 2 8 2 8" xfId="41193"/>
    <cellStyle name="Normal 2 8 20" xfId="11107"/>
    <cellStyle name="Normal 2 8 20 2" xfId="11108"/>
    <cellStyle name="Normal 2 8 20 2 2" xfId="11109"/>
    <cellStyle name="Normal 2 8 20 2 2 2" xfId="11110"/>
    <cellStyle name="Normal 2 8 20 2 2 2 2" xfId="41194"/>
    <cellStyle name="Normal 2 8 20 2 2 3" xfId="41195"/>
    <cellStyle name="Normal 2 8 20 2 3" xfId="11111"/>
    <cellStyle name="Normal 2 8 20 2 3 2" xfId="41196"/>
    <cellStyle name="Normal 2 8 20 2 4" xfId="41197"/>
    <cellStyle name="Normal 2 8 20 3" xfId="11112"/>
    <cellStyle name="Normal 2 8 20 3 2" xfId="11113"/>
    <cellStyle name="Normal 2 8 20 3 2 2" xfId="11114"/>
    <cellStyle name="Normal 2 8 20 3 2 2 2" xfId="41198"/>
    <cellStyle name="Normal 2 8 20 3 2 3" xfId="41199"/>
    <cellStyle name="Normal 2 8 20 3 3" xfId="11115"/>
    <cellStyle name="Normal 2 8 20 3 3 2" xfId="41200"/>
    <cellStyle name="Normal 2 8 20 3 4" xfId="41201"/>
    <cellStyle name="Normal 2 8 20 4" xfId="11116"/>
    <cellStyle name="Normal 2 8 20 4 2" xfId="11117"/>
    <cellStyle name="Normal 2 8 20 4 2 2" xfId="11118"/>
    <cellStyle name="Normal 2 8 20 4 2 2 2" xfId="41202"/>
    <cellStyle name="Normal 2 8 20 4 2 3" xfId="41203"/>
    <cellStyle name="Normal 2 8 20 4 3" xfId="11119"/>
    <cellStyle name="Normal 2 8 20 4 3 2" xfId="41204"/>
    <cellStyle name="Normal 2 8 20 4 4" xfId="41205"/>
    <cellStyle name="Normal 2 8 20 5" xfId="11120"/>
    <cellStyle name="Normal 2 8 20 5 2" xfId="11121"/>
    <cellStyle name="Normal 2 8 20 5 2 2" xfId="41206"/>
    <cellStyle name="Normal 2 8 20 5 3" xfId="41207"/>
    <cellStyle name="Normal 2 8 20 6" xfId="11122"/>
    <cellStyle name="Normal 2 8 20 6 2" xfId="41208"/>
    <cellStyle name="Normal 2 8 20 7" xfId="11123"/>
    <cellStyle name="Normal 2 8 20 7 2" xfId="41209"/>
    <cellStyle name="Normal 2 8 20 8" xfId="41210"/>
    <cellStyle name="Normal 2 8 21" xfId="11124"/>
    <cellStyle name="Normal 2 8 21 2" xfId="11125"/>
    <cellStyle name="Normal 2 8 21 2 2" xfId="11126"/>
    <cellStyle name="Normal 2 8 21 2 2 2" xfId="11127"/>
    <cellStyle name="Normal 2 8 21 2 2 2 2" xfId="41211"/>
    <cellStyle name="Normal 2 8 21 2 2 3" xfId="41212"/>
    <cellStyle name="Normal 2 8 21 2 3" xfId="11128"/>
    <cellStyle name="Normal 2 8 21 2 3 2" xfId="41213"/>
    <cellStyle name="Normal 2 8 21 2 4" xfId="41214"/>
    <cellStyle name="Normal 2 8 21 3" xfId="11129"/>
    <cellStyle name="Normal 2 8 21 3 2" xfId="11130"/>
    <cellStyle name="Normal 2 8 21 3 2 2" xfId="11131"/>
    <cellStyle name="Normal 2 8 21 3 2 2 2" xfId="41215"/>
    <cellStyle name="Normal 2 8 21 3 2 3" xfId="41216"/>
    <cellStyle name="Normal 2 8 21 3 3" xfId="11132"/>
    <cellStyle name="Normal 2 8 21 3 3 2" xfId="41217"/>
    <cellStyle name="Normal 2 8 21 3 4" xfId="41218"/>
    <cellStyle name="Normal 2 8 21 4" xfId="11133"/>
    <cellStyle name="Normal 2 8 21 4 2" xfId="11134"/>
    <cellStyle name="Normal 2 8 21 4 2 2" xfId="11135"/>
    <cellStyle name="Normal 2 8 21 4 2 2 2" xfId="41219"/>
    <cellStyle name="Normal 2 8 21 4 2 3" xfId="41220"/>
    <cellStyle name="Normal 2 8 21 4 3" xfId="11136"/>
    <cellStyle name="Normal 2 8 21 4 3 2" xfId="41221"/>
    <cellStyle name="Normal 2 8 21 4 4" xfId="41222"/>
    <cellStyle name="Normal 2 8 21 5" xfId="11137"/>
    <cellStyle name="Normal 2 8 21 5 2" xfId="11138"/>
    <cellStyle name="Normal 2 8 21 5 2 2" xfId="41223"/>
    <cellStyle name="Normal 2 8 21 5 3" xfId="41224"/>
    <cellStyle name="Normal 2 8 21 6" xfId="11139"/>
    <cellStyle name="Normal 2 8 21 6 2" xfId="41225"/>
    <cellStyle name="Normal 2 8 21 7" xfId="11140"/>
    <cellStyle name="Normal 2 8 21 7 2" xfId="41226"/>
    <cellStyle name="Normal 2 8 21 8" xfId="41227"/>
    <cellStyle name="Normal 2 8 22" xfId="11141"/>
    <cellStyle name="Normal 2 8 22 2" xfId="11142"/>
    <cellStyle name="Normal 2 8 22 2 2" xfId="11143"/>
    <cellStyle name="Normal 2 8 22 2 2 2" xfId="11144"/>
    <cellStyle name="Normal 2 8 22 2 2 2 2" xfId="41228"/>
    <cellStyle name="Normal 2 8 22 2 2 3" xfId="41229"/>
    <cellStyle name="Normal 2 8 22 2 3" xfId="11145"/>
    <cellStyle name="Normal 2 8 22 2 3 2" xfId="41230"/>
    <cellStyle name="Normal 2 8 22 2 4" xfId="41231"/>
    <cellStyle name="Normal 2 8 22 3" xfId="11146"/>
    <cellStyle name="Normal 2 8 22 3 2" xfId="11147"/>
    <cellStyle name="Normal 2 8 22 3 2 2" xfId="11148"/>
    <cellStyle name="Normal 2 8 22 3 2 2 2" xfId="41232"/>
    <cellStyle name="Normal 2 8 22 3 2 3" xfId="41233"/>
    <cellStyle name="Normal 2 8 22 3 3" xfId="11149"/>
    <cellStyle name="Normal 2 8 22 3 3 2" xfId="41234"/>
    <cellStyle name="Normal 2 8 22 3 4" xfId="41235"/>
    <cellStyle name="Normal 2 8 22 4" xfId="11150"/>
    <cellStyle name="Normal 2 8 22 4 2" xfId="11151"/>
    <cellStyle name="Normal 2 8 22 4 2 2" xfId="11152"/>
    <cellStyle name="Normal 2 8 22 4 2 2 2" xfId="41236"/>
    <cellStyle name="Normal 2 8 22 4 2 3" xfId="41237"/>
    <cellStyle name="Normal 2 8 22 4 3" xfId="11153"/>
    <cellStyle name="Normal 2 8 22 4 3 2" xfId="41238"/>
    <cellStyle name="Normal 2 8 22 4 4" xfId="41239"/>
    <cellStyle name="Normal 2 8 22 5" xfId="11154"/>
    <cellStyle name="Normal 2 8 22 5 2" xfId="11155"/>
    <cellStyle name="Normal 2 8 22 5 2 2" xfId="41240"/>
    <cellStyle name="Normal 2 8 22 5 3" xfId="41241"/>
    <cellStyle name="Normal 2 8 22 6" xfId="11156"/>
    <cellStyle name="Normal 2 8 22 6 2" xfId="41242"/>
    <cellStyle name="Normal 2 8 22 7" xfId="11157"/>
    <cellStyle name="Normal 2 8 22 7 2" xfId="41243"/>
    <cellStyle name="Normal 2 8 22 8" xfId="41244"/>
    <cellStyle name="Normal 2 8 23" xfId="11158"/>
    <cellStyle name="Normal 2 8 23 2" xfId="11159"/>
    <cellStyle name="Normal 2 8 23 2 2" xfId="11160"/>
    <cellStyle name="Normal 2 8 23 2 2 2" xfId="11161"/>
    <cellStyle name="Normal 2 8 23 2 2 2 2" xfId="41245"/>
    <cellStyle name="Normal 2 8 23 2 2 3" xfId="41246"/>
    <cellStyle name="Normal 2 8 23 2 3" xfId="11162"/>
    <cellStyle name="Normal 2 8 23 2 3 2" xfId="41247"/>
    <cellStyle name="Normal 2 8 23 2 4" xfId="41248"/>
    <cellStyle name="Normal 2 8 23 3" xfId="11163"/>
    <cellStyle name="Normal 2 8 23 3 2" xfId="11164"/>
    <cellStyle name="Normal 2 8 23 3 2 2" xfId="11165"/>
    <cellStyle name="Normal 2 8 23 3 2 2 2" xfId="41249"/>
    <cellStyle name="Normal 2 8 23 3 2 3" xfId="41250"/>
    <cellStyle name="Normal 2 8 23 3 3" xfId="11166"/>
    <cellStyle name="Normal 2 8 23 3 3 2" xfId="41251"/>
    <cellStyle name="Normal 2 8 23 3 4" xfId="41252"/>
    <cellStyle name="Normal 2 8 23 4" xfId="11167"/>
    <cellStyle name="Normal 2 8 23 4 2" xfId="11168"/>
    <cellStyle name="Normal 2 8 23 4 2 2" xfId="11169"/>
    <cellStyle name="Normal 2 8 23 4 2 2 2" xfId="41253"/>
    <cellStyle name="Normal 2 8 23 4 2 3" xfId="41254"/>
    <cellStyle name="Normal 2 8 23 4 3" xfId="11170"/>
    <cellStyle name="Normal 2 8 23 4 3 2" xfId="41255"/>
    <cellStyle name="Normal 2 8 23 4 4" xfId="41256"/>
    <cellStyle name="Normal 2 8 23 5" xfId="11171"/>
    <cellStyle name="Normal 2 8 23 5 2" xfId="11172"/>
    <cellStyle name="Normal 2 8 23 5 2 2" xfId="41257"/>
    <cellStyle name="Normal 2 8 23 5 3" xfId="41258"/>
    <cellStyle name="Normal 2 8 23 6" xfId="11173"/>
    <cellStyle name="Normal 2 8 23 6 2" xfId="41259"/>
    <cellStyle name="Normal 2 8 23 7" xfId="11174"/>
    <cellStyle name="Normal 2 8 23 7 2" xfId="41260"/>
    <cellStyle name="Normal 2 8 23 8" xfId="41261"/>
    <cellStyle name="Normal 2 8 24" xfId="11175"/>
    <cellStyle name="Normal 2 8 24 2" xfId="11176"/>
    <cellStyle name="Normal 2 8 24 2 2" xfId="11177"/>
    <cellStyle name="Normal 2 8 24 2 2 2" xfId="11178"/>
    <cellStyle name="Normal 2 8 24 2 2 2 2" xfId="41262"/>
    <cellStyle name="Normal 2 8 24 2 2 3" xfId="41263"/>
    <cellStyle name="Normal 2 8 24 2 3" xfId="11179"/>
    <cellStyle name="Normal 2 8 24 2 3 2" xfId="41264"/>
    <cellStyle name="Normal 2 8 24 2 4" xfId="41265"/>
    <cellStyle name="Normal 2 8 24 3" xfId="11180"/>
    <cellStyle name="Normal 2 8 24 3 2" xfId="11181"/>
    <cellStyle name="Normal 2 8 24 3 2 2" xfId="11182"/>
    <cellStyle name="Normal 2 8 24 3 2 2 2" xfId="41266"/>
    <cellStyle name="Normal 2 8 24 3 2 3" xfId="41267"/>
    <cellStyle name="Normal 2 8 24 3 3" xfId="11183"/>
    <cellStyle name="Normal 2 8 24 3 3 2" xfId="41268"/>
    <cellStyle name="Normal 2 8 24 3 4" xfId="41269"/>
    <cellStyle name="Normal 2 8 24 4" xfId="11184"/>
    <cellStyle name="Normal 2 8 24 4 2" xfId="11185"/>
    <cellStyle name="Normal 2 8 24 4 2 2" xfId="11186"/>
    <cellStyle name="Normal 2 8 24 4 2 2 2" xfId="41270"/>
    <cellStyle name="Normal 2 8 24 4 2 3" xfId="41271"/>
    <cellStyle name="Normal 2 8 24 4 3" xfId="11187"/>
    <cellStyle name="Normal 2 8 24 4 3 2" xfId="41272"/>
    <cellStyle name="Normal 2 8 24 4 4" xfId="41273"/>
    <cellStyle name="Normal 2 8 24 5" xfId="11188"/>
    <cellStyle name="Normal 2 8 24 5 2" xfId="11189"/>
    <cellStyle name="Normal 2 8 24 5 2 2" xfId="41274"/>
    <cellStyle name="Normal 2 8 24 5 3" xfId="41275"/>
    <cellStyle name="Normal 2 8 24 6" xfId="11190"/>
    <cellStyle name="Normal 2 8 24 6 2" xfId="41276"/>
    <cellStyle name="Normal 2 8 24 7" xfId="11191"/>
    <cellStyle name="Normal 2 8 24 7 2" xfId="41277"/>
    <cellStyle name="Normal 2 8 24 8" xfId="41278"/>
    <cellStyle name="Normal 2 8 25" xfId="11192"/>
    <cellStyle name="Normal 2 8 25 2" xfId="11193"/>
    <cellStyle name="Normal 2 8 25 2 2" xfId="11194"/>
    <cellStyle name="Normal 2 8 25 2 2 2" xfId="11195"/>
    <cellStyle name="Normal 2 8 25 2 2 2 2" xfId="41279"/>
    <cellStyle name="Normal 2 8 25 2 2 3" xfId="41280"/>
    <cellStyle name="Normal 2 8 25 2 3" xfId="11196"/>
    <cellStyle name="Normal 2 8 25 2 3 2" xfId="41281"/>
    <cellStyle name="Normal 2 8 25 2 4" xfId="41282"/>
    <cellStyle name="Normal 2 8 25 3" xfId="11197"/>
    <cellStyle name="Normal 2 8 25 3 2" xfId="11198"/>
    <cellStyle name="Normal 2 8 25 3 2 2" xfId="11199"/>
    <cellStyle name="Normal 2 8 25 3 2 2 2" xfId="41283"/>
    <cellStyle name="Normal 2 8 25 3 2 3" xfId="41284"/>
    <cellStyle name="Normal 2 8 25 3 3" xfId="11200"/>
    <cellStyle name="Normal 2 8 25 3 3 2" xfId="41285"/>
    <cellStyle name="Normal 2 8 25 3 4" xfId="41286"/>
    <cellStyle name="Normal 2 8 25 4" xfId="11201"/>
    <cellStyle name="Normal 2 8 25 4 2" xfId="11202"/>
    <cellStyle name="Normal 2 8 25 4 2 2" xfId="11203"/>
    <cellStyle name="Normal 2 8 25 4 2 2 2" xfId="41287"/>
    <cellStyle name="Normal 2 8 25 4 2 3" xfId="41288"/>
    <cellStyle name="Normal 2 8 25 4 3" xfId="11204"/>
    <cellStyle name="Normal 2 8 25 4 3 2" xfId="41289"/>
    <cellStyle name="Normal 2 8 25 4 4" xfId="41290"/>
    <cellStyle name="Normal 2 8 25 5" xfId="11205"/>
    <cellStyle name="Normal 2 8 25 5 2" xfId="11206"/>
    <cellStyle name="Normal 2 8 25 5 2 2" xfId="41291"/>
    <cellStyle name="Normal 2 8 25 5 3" xfId="41292"/>
    <cellStyle name="Normal 2 8 25 6" xfId="11207"/>
    <cellStyle name="Normal 2 8 25 6 2" xfId="41293"/>
    <cellStyle name="Normal 2 8 25 7" xfId="11208"/>
    <cellStyle name="Normal 2 8 25 7 2" xfId="41294"/>
    <cellStyle name="Normal 2 8 25 8" xfId="41295"/>
    <cellStyle name="Normal 2 8 26" xfId="11209"/>
    <cellStyle name="Normal 2 8 26 2" xfId="11210"/>
    <cellStyle name="Normal 2 8 26 2 2" xfId="11211"/>
    <cellStyle name="Normal 2 8 26 2 2 2" xfId="11212"/>
    <cellStyle name="Normal 2 8 26 2 2 2 2" xfId="41296"/>
    <cellStyle name="Normal 2 8 26 2 2 3" xfId="41297"/>
    <cellStyle name="Normal 2 8 26 2 3" xfId="11213"/>
    <cellStyle name="Normal 2 8 26 2 3 2" xfId="41298"/>
    <cellStyle name="Normal 2 8 26 2 4" xfId="41299"/>
    <cellStyle name="Normal 2 8 26 3" xfId="11214"/>
    <cellStyle name="Normal 2 8 26 3 2" xfId="11215"/>
    <cellStyle name="Normal 2 8 26 3 2 2" xfId="11216"/>
    <cellStyle name="Normal 2 8 26 3 2 2 2" xfId="41300"/>
    <cellStyle name="Normal 2 8 26 3 2 3" xfId="41301"/>
    <cellStyle name="Normal 2 8 26 3 3" xfId="11217"/>
    <cellStyle name="Normal 2 8 26 3 3 2" xfId="41302"/>
    <cellStyle name="Normal 2 8 26 3 4" xfId="41303"/>
    <cellStyle name="Normal 2 8 26 4" xfId="11218"/>
    <cellStyle name="Normal 2 8 26 4 2" xfId="11219"/>
    <cellStyle name="Normal 2 8 26 4 2 2" xfId="11220"/>
    <cellStyle name="Normal 2 8 26 4 2 2 2" xfId="41304"/>
    <cellStyle name="Normal 2 8 26 4 2 3" xfId="41305"/>
    <cellStyle name="Normal 2 8 26 4 3" xfId="11221"/>
    <cellStyle name="Normal 2 8 26 4 3 2" xfId="41306"/>
    <cellStyle name="Normal 2 8 26 4 4" xfId="41307"/>
    <cellStyle name="Normal 2 8 26 5" xfId="11222"/>
    <cellStyle name="Normal 2 8 26 5 2" xfId="11223"/>
    <cellStyle name="Normal 2 8 26 5 2 2" xfId="41308"/>
    <cellStyle name="Normal 2 8 26 5 3" xfId="41309"/>
    <cellStyle name="Normal 2 8 26 6" xfId="11224"/>
    <cellStyle name="Normal 2 8 26 6 2" xfId="41310"/>
    <cellStyle name="Normal 2 8 26 7" xfId="11225"/>
    <cellStyle name="Normal 2 8 26 7 2" xfId="41311"/>
    <cellStyle name="Normal 2 8 26 8" xfId="41312"/>
    <cellStyle name="Normal 2 8 27" xfId="11226"/>
    <cellStyle name="Normal 2 8 27 2" xfId="11227"/>
    <cellStyle name="Normal 2 8 27 2 2" xfId="11228"/>
    <cellStyle name="Normal 2 8 27 2 2 2" xfId="11229"/>
    <cellStyle name="Normal 2 8 27 2 2 2 2" xfId="41313"/>
    <cellStyle name="Normal 2 8 27 2 2 3" xfId="41314"/>
    <cellStyle name="Normal 2 8 27 2 3" xfId="11230"/>
    <cellStyle name="Normal 2 8 27 2 3 2" xfId="41315"/>
    <cellStyle name="Normal 2 8 27 2 4" xfId="41316"/>
    <cellStyle name="Normal 2 8 27 3" xfId="11231"/>
    <cellStyle name="Normal 2 8 27 3 2" xfId="11232"/>
    <cellStyle name="Normal 2 8 27 3 2 2" xfId="11233"/>
    <cellStyle name="Normal 2 8 27 3 2 2 2" xfId="41317"/>
    <cellStyle name="Normal 2 8 27 3 2 3" xfId="41318"/>
    <cellStyle name="Normal 2 8 27 3 3" xfId="11234"/>
    <cellStyle name="Normal 2 8 27 3 3 2" xfId="41319"/>
    <cellStyle name="Normal 2 8 27 3 4" xfId="41320"/>
    <cellStyle name="Normal 2 8 27 4" xfId="11235"/>
    <cellStyle name="Normal 2 8 27 4 2" xfId="11236"/>
    <cellStyle name="Normal 2 8 27 4 2 2" xfId="11237"/>
    <cellStyle name="Normal 2 8 27 4 2 2 2" xfId="41321"/>
    <cellStyle name="Normal 2 8 27 4 2 3" xfId="41322"/>
    <cellStyle name="Normal 2 8 27 4 3" xfId="11238"/>
    <cellStyle name="Normal 2 8 27 4 3 2" xfId="41323"/>
    <cellStyle name="Normal 2 8 27 4 4" xfId="41324"/>
    <cellStyle name="Normal 2 8 27 5" xfId="11239"/>
    <cellStyle name="Normal 2 8 27 5 2" xfId="11240"/>
    <cellStyle name="Normal 2 8 27 5 2 2" xfId="41325"/>
    <cellStyle name="Normal 2 8 27 5 3" xfId="41326"/>
    <cellStyle name="Normal 2 8 27 6" xfId="11241"/>
    <cellStyle name="Normal 2 8 27 6 2" xfId="41327"/>
    <cellStyle name="Normal 2 8 27 7" xfId="11242"/>
    <cellStyle name="Normal 2 8 27 7 2" xfId="41328"/>
    <cellStyle name="Normal 2 8 27 8" xfId="41329"/>
    <cellStyle name="Normal 2 8 28" xfId="11243"/>
    <cellStyle name="Normal 2 8 28 2" xfId="11244"/>
    <cellStyle name="Normal 2 8 28 2 2" xfId="11245"/>
    <cellStyle name="Normal 2 8 28 2 2 2" xfId="11246"/>
    <cellStyle name="Normal 2 8 28 2 2 2 2" xfId="41330"/>
    <cellStyle name="Normal 2 8 28 2 2 3" xfId="41331"/>
    <cellStyle name="Normal 2 8 28 2 3" xfId="11247"/>
    <cellStyle name="Normal 2 8 28 2 3 2" xfId="41332"/>
    <cellStyle name="Normal 2 8 28 2 4" xfId="41333"/>
    <cellStyle name="Normal 2 8 28 3" xfId="11248"/>
    <cellStyle name="Normal 2 8 28 3 2" xfId="11249"/>
    <cellStyle name="Normal 2 8 28 3 2 2" xfId="11250"/>
    <cellStyle name="Normal 2 8 28 3 2 2 2" xfId="41334"/>
    <cellStyle name="Normal 2 8 28 3 2 3" xfId="41335"/>
    <cellStyle name="Normal 2 8 28 3 3" xfId="11251"/>
    <cellStyle name="Normal 2 8 28 3 3 2" xfId="41336"/>
    <cellStyle name="Normal 2 8 28 3 4" xfId="41337"/>
    <cellStyle name="Normal 2 8 28 4" xfId="11252"/>
    <cellStyle name="Normal 2 8 28 4 2" xfId="11253"/>
    <cellStyle name="Normal 2 8 28 4 2 2" xfId="11254"/>
    <cellStyle name="Normal 2 8 28 4 2 2 2" xfId="41338"/>
    <cellStyle name="Normal 2 8 28 4 2 3" xfId="41339"/>
    <cellStyle name="Normal 2 8 28 4 3" xfId="11255"/>
    <cellStyle name="Normal 2 8 28 4 3 2" xfId="41340"/>
    <cellStyle name="Normal 2 8 28 4 4" xfId="41341"/>
    <cellStyle name="Normal 2 8 28 5" xfId="11256"/>
    <cellStyle name="Normal 2 8 28 5 2" xfId="11257"/>
    <cellStyle name="Normal 2 8 28 5 2 2" xfId="41342"/>
    <cellStyle name="Normal 2 8 28 5 3" xfId="41343"/>
    <cellStyle name="Normal 2 8 28 6" xfId="11258"/>
    <cellStyle name="Normal 2 8 28 6 2" xfId="41344"/>
    <cellStyle name="Normal 2 8 28 7" xfId="11259"/>
    <cellStyle name="Normal 2 8 28 7 2" xfId="41345"/>
    <cellStyle name="Normal 2 8 28 8" xfId="41346"/>
    <cellStyle name="Normal 2 8 29" xfId="11260"/>
    <cellStyle name="Normal 2 8 29 2" xfId="11261"/>
    <cellStyle name="Normal 2 8 29 2 2" xfId="11262"/>
    <cellStyle name="Normal 2 8 29 2 2 2" xfId="11263"/>
    <cellStyle name="Normal 2 8 29 2 2 2 2" xfId="41347"/>
    <cellStyle name="Normal 2 8 29 2 2 3" xfId="41348"/>
    <cellStyle name="Normal 2 8 29 2 3" xfId="11264"/>
    <cellStyle name="Normal 2 8 29 2 3 2" xfId="41349"/>
    <cellStyle name="Normal 2 8 29 2 4" xfId="41350"/>
    <cellStyle name="Normal 2 8 29 3" xfId="11265"/>
    <cellStyle name="Normal 2 8 29 3 2" xfId="11266"/>
    <cellStyle name="Normal 2 8 29 3 2 2" xfId="11267"/>
    <cellStyle name="Normal 2 8 29 3 2 2 2" xfId="41351"/>
    <cellStyle name="Normal 2 8 29 3 2 3" xfId="41352"/>
    <cellStyle name="Normal 2 8 29 3 3" xfId="11268"/>
    <cellStyle name="Normal 2 8 29 3 3 2" xfId="41353"/>
    <cellStyle name="Normal 2 8 29 3 4" xfId="41354"/>
    <cellStyle name="Normal 2 8 29 4" xfId="11269"/>
    <cellStyle name="Normal 2 8 29 4 2" xfId="11270"/>
    <cellStyle name="Normal 2 8 29 4 2 2" xfId="11271"/>
    <cellStyle name="Normal 2 8 29 4 2 2 2" xfId="41355"/>
    <cellStyle name="Normal 2 8 29 4 2 3" xfId="41356"/>
    <cellStyle name="Normal 2 8 29 4 3" xfId="11272"/>
    <cellStyle name="Normal 2 8 29 4 3 2" xfId="41357"/>
    <cellStyle name="Normal 2 8 29 4 4" xfId="41358"/>
    <cellStyle name="Normal 2 8 29 5" xfId="11273"/>
    <cellStyle name="Normal 2 8 29 5 2" xfId="11274"/>
    <cellStyle name="Normal 2 8 29 5 2 2" xfId="41359"/>
    <cellStyle name="Normal 2 8 29 5 3" xfId="41360"/>
    <cellStyle name="Normal 2 8 29 6" xfId="11275"/>
    <cellStyle name="Normal 2 8 29 6 2" xfId="41361"/>
    <cellStyle name="Normal 2 8 29 7" xfId="11276"/>
    <cellStyle name="Normal 2 8 29 7 2" xfId="41362"/>
    <cellStyle name="Normal 2 8 29 8" xfId="41363"/>
    <cellStyle name="Normal 2 8 3" xfId="11277"/>
    <cellStyle name="Normal 2 8 3 2" xfId="11278"/>
    <cellStyle name="Normal 2 8 3 2 2" xfId="11279"/>
    <cellStyle name="Normal 2 8 3 2 2 2" xfId="11280"/>
    <cellStyle name="Normal 2 8 3 2 2 2 2" xfId="41364"/>
    <cellStyle name="Normal 2 8 3 2 2 3" xfId="41365"/>
    <cellStyle name="Normal 2 8 3 2 3" xfId="11281"/>
    <cellStyle name="Normal 2 8 3 2 3 2" xfId="41366"/>
    <cellStyle name="Normal 2 8 3 2 4" xfId="41367"/>
    <cellStyle name="Normal 2 8 3 3" xfId="11282"/>
    <cellStyle name="Normal 2 8 3 3 2" xfId="11283"/>
    <cellStyle name="Normal 2 8 3 3 2 2" xfId="11284"/>
    <cellStyle name="Normal 2 8 3 3 2 2 2" xfId="41368"/>
    <cellStyle name="Normal 2 8 3 3 2 3" xfId="41369"/>
    <cellStyle name="Normal 2 8 3 3 3" xfId="11285"/>
    <cellStyle name="Normal 2 8 3 3 3 2" xfId="41370"/>
    <cellStyle name="Normal 2 8 3 3 4" xfId="41371"/>
    <cellStyle name="Normal 2 8 3 4" xfId="11286"/>
    <cellStyle name="Normal 2 8 3 4 2" xfId="11287"/>
    <cellStyle name="Normal 2 8 3 4 2 2" xfId="11288"/>
    <cellStyle name="Normal 2 8 3 4 2 2 2" xfId="41372"/>
    <cellStyle name="Normal 2 8 3 4 2 3" xfId="41373"/>
    <cellStyle name="Normal 2 8 3 4 3" xfId="11289"/>
    <cellStyle name="Normal 2 8 3 4 3 2" xfId="41374"/>
    <cellStyle name="Normal 2 8 3 4 4" xfId="41375"/>
    <cellStyle name="Normal 2 8 3 5" xfId="11290"/>
    <cellStyle name="Normal 2 8 3 5 2" xfId="11291"/>
    <cellStyle name="Normal 2 8 3 5 2 2" xfId="41376"/>
    <cellStyle name="Normal 2 8 3 5 3" xfId="41377"/>
    <cellStyle name="Normal 2 8 3 6" xfId="11292"/>
    <cellStyle name="Normal 2 8 3 6 2" xfId="41378"/>
    <cellStyle name="Normal 2 8 3 7" xfId="11293"/>
    <cellStyle name="Normal 2 8 3 7 2" xfId="41379"/>
    <cellStyle name="Normal 2 8 3 8" xfId="41380"/>
    <cellStyle name="Normal 2 8 30" xfId="11294"/>
    <cellStyle name="Normal 2 8 30 2" xfId="11295"/>
    <cellStyle name="Normal 2 8 30 2 2" xfId="11296"/>
    <cellStyle name="Normal 2 8 30 2 2 2" xfId="41381"/>
    <cellStyle name="Normal 2 8 30 2 3" xfId="41382"/>
    <cellStyle name="Normal 2 8 30 3" xfId="11297"/>
    <cellStyle name="Normal 2 8 30 3 2" xfId="41383"/>
    <cellStyle name="Normal 2 8 30 4" xfId="41384"/>
    <cellStyle name="Normal 2 8 31" xfId="11298"/>
    <cellStyle name="Normal 2 8 31 2" xfId="11299"/>
    <cellStyle name="Normal 2 8 31 2 2" xfId="11300"/>
    <cellStyle name="Normal 2 8 31 2 2 2" xfId="41385"/>
    <cellStyle name="Normal 2 8 31 2 3" xfId="41386"/>
    <cellStyle name="Normal 2 8 31 3" xfId="11301"/>
    <cellStyle name="Normal 2 8 31 3 2" xfId="41387"/>
    <cellStyle name="Normal 2 8 31 4" xfId="41388"/>
    <cellStyle name="Normal 2 8 32" xfId="11302"/>
    <cellStyle name="Normal 2 8 32 2" xfId="11303"/>
    <cellStyle name="Normal 2 8 32 2 2" xfId="11304"/>
    <cellStyle name="Normal 2 8 32 2 2 2" xfId="41389"/>
    <cellStyle name="Normal 2 8 32 2 3" xfId="41390"/>
    <cellStyle name="Normal 2 8 32 3" xfId="11305"/>
    <cellStyle name="Normal 2 8 32 3 2" xfId="41391"/>
    <cellStyle name="Normal 2 8 32 4" xfId="41392"/>
    <cellStyle name="Normal 2 8 33" xfId="11306"/>
    <cellStyle name="Normal 2 8 33 2" xfId="11307"/>
    <cellStyle name="Normal 2 8 33 2 2" xfId="41393"/>
    <cellStyle name="Normal 2 8 33 3" xfId="41394"/>
    <cellStyle name="Normal 2 8 34" xfId="11308"/>
    <cellStyle name="Normal 2 8 34 2" xfId="41395"/>
    <cellStyle name="Normal 2 8 35" xfId="11309"/>
    <cellStyle name="Normal 2 8 35 2" xfId="41396"/>
    <cellStyle name="Normal 2 8 36" xfId="41397"/>
    <cellStyle name="Normal 2 8 4" xfId="11310"/>
    <cellStyle name="Normal 2 8 4 2" xfId="11311"/>
    <cellStyle name="Normal 2 8 4 2 2" xfId="11312"/>
    <cellStyle name="Normal 2 8 4 2 2 2" xfId="11313"/>
    <cellStyle name="Normal 2 8 4 2 2 2 2" xfId="41398"/>
    <cellStyle name="Normal 2 8 4 2 2 3" xfId="41399"/>
    <cellStyle name="Normal 2 8 4 2 3" xfId="11314"/>
    <cellStyle name="Normal 2 8 4 2 3 2" xfId="41400"/>
    <cellStyle name="Normal 2 8 4 2 4" xfId="41401"/>
    <cellStyle name="Normal 2 8 4 3" xfId="11315"/>
    <cellStyle name="Normal 2 8 4 3 2" xfId="11316"/>
    <cellStyle name="Normal 2 8 4 3 2 2" xfId="11317"/>
    <cellStyle name="Normal 2 8 4 3 2 2 2" xfId="41402"/>
    <cellStyle name="Normal 2 8 4 3 2 3" xfId="41403"/>
    <cellStyle name="Normal 2 8 4 3 3" xfId="11318"/>
    <cellStyle name="Normal 2 8 4 3 3 2" xfId="41404"/>
    <cellStyle name="Normal 2 8 4 3 4" xfId="41405"/>
    <cellStyle name="Normal 2 8 4 4" xfId="11319"/>
    <cellStyle name="Normal 2 8 4 4 2" xfId="11320"/>
    <cellStyle name="Normal 2 8 4 4 2 2" xfId="11321"/>
    <cellStyle name="Normal 2 8 4 4 2 2 2" xfId="41406"/>
    <cellStyle name="Normal 2 8 4 4 2 3" xfId="41407"/>
    <cellStyle name="Normal 2 8 4 4 3" xfId="11322"/>
    <cellStyle name="Normal 2 8 4 4 3 2" xfId="41408"/>
    <cellStyle name="Normal 2 8 4 4 4" xfId="41409"/>
    <cellStyle name="Normal 2 8 4 5" xfId="11323"/>
    <cellStyle name="Normal 2 8 4 5 2" xfId="11324"/>
    <cellStyle name="Normal 2 8 4 5 2 2" xfId="41410"/>
    <cellStyle name="Normal 2 8 4 5 3" xfId="41411"/>
    <cellStyle name="Normal 2 8 4 6" xfId="11325"/>
    <cellStyle name="Normal 2 8 4 6 2" xfId="41412"/>
    <cellStyle name="Normal 2 8 4 7" xfId="11326"/>
    <cellStyle name="Normal 2 8 4 7 2" xfId="41413"/>
    <cellStyle name="Normal 2 8 4 8" xfId="41414"/>
    <cellStyle name="Normal 2 8 5" xfId="11327"/>
    <cellStyle name="Normal 2 8 5 2" xfId="11328"/>
    <cellStyle name="Normal 2 8 5 2 2" xfId="11329"/>
    <cellStyle name="Normal 2 8 5 2 2 2" xfId="11330"/>
    <cellStyle name="Normal 2 8 5 2 2 2 2" xfId="41415"/>
    <cellStyle name="Normal 2 8 5 2 2 3" xfId="41416"/>
    <cellStyle name="Normal 2 8 5 2 3" xfId="11331"/>
    <cellStyle name="Normal 2 8 5 2 3 2" xfId="41417"/>
    <cellStyle name="Normal 2 8 5 2 4" xfId="41418"/>
    <cellStyle name="Normal 2 8 5 3" xfId="11332"/>
    <cellStyle name="Normal 2 8 5 3 2" xfId="11333"/>
    <cellStyle name="Normal 2 8 5 3 2 2" xfId="11334"/>
    <cellStyle name="Normal 2 8 5 3 2 2 2" xfId="41419"/>
    <cellStyle name="Normal 2 8 5 3 2 3" xfId="41420"/>
    <cellStyle name="Normal 2 8 5 3 3" xfId="11335"/>
    <cellStyle name="Normal 2 8 5 3 3 2" xfId="41421"/>
    <cellStyle name="Normal 2 8 5 3 4" xfId="41422"/>
    <cellStyle name="Normal 2 8 5 4" xfId="11336"/>
    <cellStyle name="Normal 2 8 5 4 2" xfId="11337"/>
    <cellStyle name="Normal 2 8 5 4 2 2" xfId="11338"/>
    <cellStyle name="Normal 2 8 5 4 2 2 2" xfId="41423"/>
    <cellStyle name="Normal 2 8 5 4 2 3" xfId="41424"/>
    <cellStyle name="Normal 2 8 5 4 3" xfId="11339"/>
    <cellStyle name="Normal 2 8 5 4 3 2" xfId="41425"/>
    <cellStyle name="Normal 2 8 5 4 4" xfId="41426"/>
    <cellStyle name="Normal 2 8 5 5" xfId="11340"/>
    <cellStyle name="Normal 2 8 5 5 2" xfId="11341"/>
    <cellStyle name="Normal 2 8 5 5 2 2" xfId="41427"/>
    <cellStyle name="Normal 2 8 5 5 3" xfId="41428"/>
    <cellStyle name="Normal 2 8 5 6" xfId="11342"/>
    <cellStyle name="Normal 2 8 5 6 2" xfId="41429"/>
    <cellStyle name="Normal 2 8 5 7" xfId="11343"/>
    <cellStyle name="Normal 2 8 5 7 2" xfId="41430"/>
    <cellStyle name="Normal 2 8 5 8" xfId="41431"/>
    <cellStyle name="Normal 2 8 6" xfId="11344"/>
    <cellStyle name="Normal 2 8 6 2" xfId="11345"/>
    <cellStyle name="Normal 2 8 6 2 2" xfId="11346"/>
    <cellStyle name="Normal 2 8 6 2 2 2" xfId="11347"/>
    <cellStyle name="Normal 2 8 6 2 2 2 2" xfId="41432"/>
    <cellStyle name="Normal 2 8 6 2 2 3" xfId="41433"/>
    <cellStyle name="Normal 2 8 6 2 3" xfId="11348"/>
    <cellStyle name="Normal 2 8 6 2 3 2" xfId="41434"/>
    <cellStyle name="Normal 2 8 6 2 4" xfId="41435"/>
    <cellStyle name="Normal 2 8 6 3" xfId="11349"/>
    <cellStyle name="Normal 2 8 6 3 2" xfId="11350"/>
    <cellStyle name="Normal 2 8 6 3 2 2" xfId="11351"/>
    <cellStyle name="Normal 2 8 6 3 2 2 2" xfId="41436"/>
    <cellStyle name="Normal 2 8 6 3 2 3" xfId="41437"/>
    <cellStyle name="Normal 2 8 6 3 3" xfId="11352"/>
    <cellStyle name="Normal 2 8 6 3 3 2" xfId="41438"/>
    <cellStyle name="Normal 2 8 6 3 4" xfId="41439"/>
    <cellStyle name="Normal 2 8 6 4" xfId="11353"/>
    <cellStyle name="Normal 2 8 6 4 2" xfId="11354"/>
    <cellStyle name="Normal 2 8 6 4 2 2" xfId="11355"/>
    <cellStyle name="Normal 2 8 6 4 2 2 2" xfId="41440"/>
    <cellStyle name="Normal 2 8 6 4 2 3" xfId="41441"/>
    <cellStyle name="Normal 2 8 6 4 3" xfId="11356"/>
    <cellStyle name="Normal 2 8 6 4 3 2" xfId="41442"/>
    <cellStyle name="Normal 2 8 6 4 4" xfId="41443"/>
    <cellStyle name="Normal 2 8 6 5" xfId="11357"/>
    <cellStyle name="Normal 2 8 6 5 2" xfId="11358"/>
    <cellStyle name="Normal 2 8 6 5 2 2" xfId="41444"/>
    <cellStyle name="Normal 2 8 6 5 3" xfId="41445"/>
    <cellStyle name="Normal 2 8 6 6" xfId="11359"/>
    <cellStyle name="Normal 2 8 6 6 2" xfId="41446"/>
    <cellStyle name="Normal 2 8 6 7" xfId="11360"/>
    <cellStyle name="Normal 2 8 6 7 2" xfId="41447"/>
    <cellStyle name="Normal 2 8 6 8" xfId="41448"/>
    <cellStyle name="Normal 2 8 7" xfId="11361"/>
    <cellStyle name="Normal 2 8 7 2" xfId="11362"/>
    <cellStyle name="Normal 2 8 7 2 2" xfId="11363"/>
    <cellStyle name="Normal 2 8 7 2 2 2" xfId="11364"/>
    <cellStyle name="Normal 2 8 7 2 2 2 2" xfId="41449"/>
    <cellStyle name="Normal 2 8 7 2 2 3" xfId="41450"/>
    <cellStyle name="Normal 2 8 7 2 3" xfId="11365"/>
    <cellStyle name="Normal 2 8 7 2 3 2" xfId="41451"/>
    <cellStyle name="Normal 2 8 7 2 4" xfId="41452"/>
    <cellStyle name="Normal 2 8 7 3" xfId="11366"/>
    <cellStyle name="Normal 2 8 7 3 2" xfId="11367"/>
    <cellStyle name="Normal 2 8 7 3 2 2" xfId="11368"/>
    <cellStyle name="Normal 2 8 7 3 2 2 2" xfId="41453"/>
    <cellStyle name="Normal 2 8 7 3 2 3" xfId="41454"/>
    <cellStyle name="Normal 2 8 7 3 3" xfId="11369"/>
    <cellStyle name="Normal 2 8 7 3 3 2" xfId="41455"/>
    <cellStyle name="Normal 2 8 7 3 4" xfId="41456"/>
    <cellStyle name="Normal 2 8 7 4" xfId="11370"/>
    <cellStyle name="Normal 2 8 7 4 2" xfId="11371"/>
    <cellStyle name="Normal 2 8 7 4 2 2" xfId="11372"/>
    <cellStyle name="Normal 2 8 7 4 2 2 2" xfId="41457"/>
    <cellStyle name="Normal 2 8 7 4 2 3" xfId="41458"/>
    <cellStyle name="Normal 2 8 7 4 3" xfId="11373"/>
    <cellStyle name="Normal 2 8 7 4 3 2" xfId="41459"/>
    <cellStyle name="Normal 2 8 7 4 4" xfId="41460"/>
    <cellStyle name="Normal 2 8 7 5" xfId="11374"/>
    <cellStyle name="Normal 2 8 7 5 2" xfId="11375"/>
    <cellStyle name="Normal 2 8 7 5 2 2" xfId="41461"/>
    <cellStyle name="Normal 2 8 7 5 3" xfId="41462"/>
    <cellStyle name="Normal 2 8 7 6" xfId="11376"/>
    <cellStyle name="Normal 2 8 7 6 2" xfId="41463"/>
    <cellStyle name="Normal 2 8 7 7" xfId="11377"/>
    <cellStyle name="Normal 2 8 7 7 2" xfId="41464"/>
    <cellStyle name="Normal 2 8 7 8" xfId="41465"/>
    <cellStyle name="Normal 2 8 8" xfId="11378"/>
    <cellStyle name="Normal 2 8 8 2" xfId="11379"/>
    <cellStyle name="Normal 2 8 8 2 2" xfId="11380"/>
    <cellStyle name="Normal 2 8 8 2 2 2" xfId="11381"/>
    <cellStyle name="Normal 2 8 8 2 2 2 2" xfId="41466"/>
    <cellStyle name="Normal 2 8 8 2 2 3" xfId="41467"/>
    <cellStyle name="Normal 2 8 8 2 3" xfId="11382"/>
    <cellStyle name="Normal 2 8 8 2 3 2" xfId="41468"/>
    <cellStyle name="Normal 2 8 8 2 4" xfId="41469"/>
    <cellStyle name="Normal 2 8 8 3" xfId="11383"/>
    <cellStyle name="Normal 2 8 8 3 2" xfId="11384"/>
    <cellStyle name="Normal 2 8 8 3 2 2" xfId="11385"/>
    <cellStyle name="Normal 2 8 8 3 2 2 2" xfId="41470"/>
    <cellStyle name="Normal 2 8 8 3 2 3" xfId="41471"/>
    <cellStyle name="Normal 2 8 8 3 3" xfId="11386"/>
    <cellStyle name="Normal 2 8 8 3 3 2" xfId="41472"/>
    <cellStyle name="Normal 2 8 8 3 4" xfId="41473"/>
    <cellStyle name="Normal 2 8 8 4" xfId="11387"/>
    <cellStyle name="Normal 2 8 8 4 2" xfId="11388"/>
    <cellStyle name="Normal 2 8 8 4 2 2" xfId="11389"/>
    <cellStyle name="Normal 2 8 8 4 2 2 2" xfId="41474"/>
    <cellStyle name="Normal 2 8 8 4 2 3" xfId="41475"/>
    <cellStyle name="Normal 2 8 8 4 3" xfId="11390"/>
    <cellStyle name="Normal 2 8 8 4 3 2" xfId="41476"/>
    <cellStyle name="Normal 2 8 8 4 4" xfId="41477"/>
    <cellStyle name="Normal 2 8 8 5" xfId="11391"/>
    <cellStyle name="Normal 2 8 8 5 2" xfId="11392"/>
    <cellStyle name="Normal 2 8 8 5 2 2" xfId="41478"/>
    <cellStyle name="Normal 2 8 8 5 3" xfId="41479"/>
    <cellStyle name="Normal 2 8 8 6" xfId="11393"/>
    <cellStyle name="Normal 2 8 8 6 2" xfId="41480"/>
    <cellStyle name="Normal 2 8 8 7" xfId="11394"/>
    <cellStyle name="Normal 2 8 8 7 2" xfId="41481"/>
    <cellStyle name="Normal 2 8 8 8" xfId="41482"/>
    <cellStyle name="Normal 2 8 9" xfId="11395"/>
    <cellStyle name="Normal 2 8 9 2" xfId="11396"/>
    <cellStyle name="Normal 2 8 9 2 2" xfId="11397"/>
    <cellStyle name="Normal 2 8 9 2 2 2" xfId="11398"/>
    <cellStyle name="Normal 2 8 9 2 2 2 2" xfId="41483"/>
    <cellStyle name="Normal 2 8 9 2 2 3" xfId="41484"/>
    <cellStyle name="Normal 2 8 9 2 3" xfId="11399"/>
    <cellStyle name="Normal 2 8 9 2 3 2" xfId="41485"/>
    <cellStyle name="Normal 2 8 9 2 4" xfId="41486"/>
    <cellStyle name="Normal 2 8 9 3" xfId="11400"/>
    <cellStyle name="Normal 2 8 9 3 2" xfId="11401"/>
    <cellStyle name="Normal 2 8 9 3 2 2" xfId="11402"/>
    <cellStyle name="Normal 2 8 9 3 2 2 2" xfId="41487"/>
    <cellStyle name="Normal 2 8 9 3 2 3" xfId="41488"/>
    <cellStyle name="Normal 2 8 9 3 3" xfId="11403"/>
    <cellStyle name="Normal 2 8 9 3 3 2" xfId="41489"/>
    <cellStyle name="Normal 2 8 9 3 4" xfId="41490"/>
    <cellStyle name="Normal 2 8 9 4" xfId="11404"/>
    <cellStyle name="Normal 2 8 9 4 2" xfId="11405"/>
    <cellStyle name="Normal 2 8 9 4 2 2" xfId="11406"/>
    <cellStyle name="Normal 2 8 9 4 2 2 2" xfId="41491"/>
    <cellStyle name="Normal 2 8 9 4 2 3" xfId="41492"/>
    <cellStyle name="Normal 2 8 9 4 3" xfId="11407"/>
    <cellStyle name="Normal 2 8 9 4 3 2" xfId="41493"/>
    <cellStyle name="Normal 2 8 9 4 4" xfId="41494"/>
    <cellStyle name="Normal 2 8 9 5" xfId="11408"/>
    <cellStyle name="Normal 2 8 9 5 2" xfId="11409"/>
    <cellStyle name="Normal 2 8 9 5 2 2" xfId="41495"/>
    <cellStyle name="Normal 2 8 9 5 3" xfId="41496"/>
    <cellStyle name="Normal 2 8 9 6" xfId="11410"/>
    <cellStyle name="Normal 2 8 9 6 2" xfId="41497"/>
    <cellStyle name="Normal 2 8 9 7" xfId="11411"/>
    <cellStyle name="Normal 2 8 9 7 2" xfId="41498"/>
    <cellStyle name="Normal 2 8 9 8" xfId="41499"/>
    <cellStyle name="Normal 2 9" xfId="11412"/>
    <cellStyle name="Normal 2 9 2" xfId="11413"/>
    <cellStyle name="Normal 2 9 2 2" xfId="11414"/>
    <cellStyle name="Normal 2 9 2 2 2" xfId="11415"/>
    <cellStyle name="Normal 2 9 2 2 2 2" xfId="41500"/>
    <cellStyle name="Normal 2 9 2 2 3" xfId="41501"/>
    <cellStyle name="Normal 2 9 2 3" xfId="11416"/>
    <cellStyle name="Normal 2 9 2 3 2" xfId="41502"/>
    <cellStyle name="Normal 2 9 2 4" xfId="41503"/>
    <cellStyle name="Normal 2 9 3" xfId="11417"/>
    <cellStyle name="Normal 2 9 3 2" xfId="11418"/>
    <cellStyle name="Normal 2 9 3 2 2" xfId="11419"/>
    <cellStyle name="Normal 2 9 3 2 2 2" xfId="41504"/>
    <cellStyle name="Normal 2 9 3 2 3" xfId="41505"/>
    <cellStyle name="Normal 2 9 3 3" xfId="11420"/>
    <cellStyle name="Normal 2 9 3 3 2" xfId="41506"/>
    <cellStyle name="Normal 2 9 3 4" xfId="41507"/>
    <cellStyle name="Normal 2 9 4" xfId="11421"/>
    <cellStyle name="Normal 2 9 4 2" xfId="11422"/>
    <cellStyle name="Normal 2 9 4 2 2" xfId="11423"/>
    <cellStyle name="Normal 2 9 4 2 2 2" xfId="41508"/>
    <cellStyle name="Normal 2 9 4 2 3" xfId="41509"/>
    <cellStyle name="Normal 2 9 4 3" xfId="11424"/>
    <cellStyle name="Normal 2 9 4 3 2" xfId="41510"/>
    <cellStyle name="Normal 2 9 4 4" xfId="41511"/>
    <cellStyle name="Normal 2 9 5" xfId="11425"/>
    <cellStyle name="Normal 2 9 5 2" xfId="11426"/>
    <cellStyle name="Normal 2 9 5 2 2" xfId="41512"/>
    <cellStyle name="Normal 2 9 5 3" xfId="41513"/>
    <cellStyle name="Normal 2 9 6" xfId="11427"/>
    <cellStyle name="Normal 2 9 6 2" xfId="41514"/>
    <cellStyle name="Normal 2 9 7" xfId="11428"/>
    <cellStyle name="Normal 2 9 7 2" xfId="41515"/>
    <cellStyle name="Normal 2 9 8" xfId="41516"/>
    <cellStyle name="Normal 3" xfId="60477"/>
    <cellStyle name="Normal 3 2" xfId="60478"/>
    <cellStyle name="Normal 4" xfId="60479"/>
    <cellStyle name="Normal 4 2" xfId="60480"/>
    <cellStyle name="Normal 5" xfId="60481"/>
    <cellStyle name="Normal 5 2" xfId="60482"/>
    <cellStyle name="Normal 5 3" xfId="60483"/>
    <cellStyle name="Normal 6" xfId="60484"/>
    <cellStyle name="Normal 7" xfId="60485"/>
    <cellStyle name="Normal_ASUS" xfId="11429"/>
    <cellStyle name="Normal1" xfId="11430"/>
    <cellStyle name="Normal1 2" xfId="41517"/>
    <cellStyle name="Normal1 3" xfId="60486"/>
    <cellStyle name="normбlnм_laroux" xfId="11431"/>
    <cellStyle name="Note 10" xfId="11432"/>
    <cellStyle name="Note 10 2" xfId="41518"/>
    <cellStyle name="Note 11" xfId="11433"/>
    <cellStyle name="Note 11 2" xfId="41519"/>
    <cellStyle name="Note 12" xfId="11434"/>
    <cellStyle name="Note 12 2" xfId="41520"/>
    <cellStyle name="Note 13" xfId="11435"/>
    <cellStyle name="Note 13 2" xfId="41521"/>
    <cellStyle name="Note 2" xfId="11436"/>
    <cellStyle name="Note 2 2" xfId="41522"/>
    <cellStyle name="Note 2 2 2" xfId="60487"/>
    <cellStyle name="Note 2 2 3" xfId="60488"/>
    <cellStyle name="Note 2 2 4" xfId="60489"/>
    <cellStyle name="Note 2 2 5" xfId="60490"/>
    <cellStyle name="Note 2 3" xfId="60491"/>
    <cellStyle name="Note 2 4" xfId="60492"/>
    <cellStyle name="Note 2 5" xfId="60493"/>
    <cellStyle name="Note 2 6" xfId="60494"/>
    <cellStyle name="Note 3" xfId="11437"/>
    <cellStyle name="Note 3 2" xfId="41523"/>
    <cellStyle name="Note 3 2 2" xfId="60495"/>
    <cellStyle name="Note 3 3" xfId="60496"/>
    <cellStyle name="Note 3 4" xfId="60497"/>
    <cellStyle name="Note 3 5" xfId="60498"/>
    <cellStyle name="Note 4" xfId="11438"/>
    <cellStyle name="Note 4 2" xfId="41524"/>
    <cellStyle name="Note 4 2 2" xfId="60499"/>
    <cellStyle name="Note 4 3" xfId="60500"/>
    <cellStyle name="Note 4 4" xfId="60501"/>
    <cellStyle name="Note 4 5" xfId="60502"/>
    <cellStyle name="Note 5" xfId="11439"/>
    <cellStyle name="Note 5 2" xfId="41525"/>
    <cellStyle name="Note 6" xfId="11440"/>
    <cellStyle name="Note 6 2" xfId="41526"/>
    <cellStyle name="Note 7" xfId="11441"/>
    <cellStyle name="Note 7 2" xfId="41527"/>
    <cellStyle name="Note 8" xfId="11442"/>
    <cellStyle name="Note 8 2" xfId="41528"/>
    <cellStyle name="Note 9" xfId="11443"/>
    <cellStyle name="Note 9 2" xfId="41529"/>
    <cellStyle name="Output 10" xfId="11444"/>
    <cellStyle name="Output 10 2" xfId="41530"/>
    <cellStyle name="Output 11" xfId="11445"/>
    <cellStyle name="Output 11 2" xfId="41531"/>
    <cellStyle name="Output 12" xfId="11446"/>
    <cellStyle name="Output 12 2" xfId="41532"/>
    <cellStyle name="Output 13" xfId="11447"/>
    <cellStyle name="Output 13 2" xfId="41533"/>
    <cellStyle name="Output 2" xfId="11448"/>
    <cellStyle name="Output 2 2" xfId="41534"/>
    <cellStyle name="Output 3" xfId="11449"/>
    <cellStyle name="Output 3 2" xfId="41535"/>
    <cellStyle name="Output 4" xfId="11450"/>
    <cellStyle name="Output 4 2" xfId="41536"/>
    <cellStyle name="Output 5" xfId="11451"/>
    <cellStyle name="Output 5 2" xfId="41537"/>
    <cellStyle name="Output 6" xfId="11452"/>
    <cellStyle name="Output 6 2" xfId="41538"/>
    <cellStyle name="Output 7" xfId="11453"/>
    <cellStyle name="Output 7 2" xfId="41539"/>
    <cellStyle name="Output 8" xfId="11454"/>
    <cellStyle name="Output 8 2" xfId="41540"/>
    <cellStyle name="Output 9" xfId="11455"/>
    <cellStyle name="Output 9 2" xfId="41541"/>
    <cellStyle name="PageHeading" xfId="60503"/>
    <cellStyle name="Percent 2" xfId="60504"/>
    <cellStyle name="Percent 2 2" xfId="60505"/>
    <cellStyle name="Percent 3" xfId="60506"/>
    <cellStyle name="Percent 3 2" xfId="60507"/>
    <cellStyle name="Percent 3 2 2" xfId="60508"/>
    <cellStyle name="Percent 3 3" xfId="60509"/>
    <cellStyle name="Percent 4" xfId="60510"/>
    <cellStyle name="Percent 6" xfId="60511"/>
    <cellStyle name="Price_Body" xfId="11456"/>
    <cellStyle name="QTitle" xfId="60512"/>
    <cellStyle name="range" xfId="60513"/>
    <cellStyle name="Rubles" xfId="11457"/>
    <cellStyle name="S0" xfId="60514"/>
    <cellStyle name="S3_Лист4 (2)" xfId="60515"/>
    <cellStyle name="SAPBEXaggData" xfId="11458"/>
    <cellStyle name="SAPBEXaggData 2" xfId="60516"/>
    <cellStyle name="SAPBEXaggData 2 2" xfId="60517"/>
    <cellStyle name="SAPBEXaggData 3" xfId="60518"/>
    <cellStyle name="SAPBEXaggData 4" xfId="60519"/>
    <cellStyle name="SAPBEXaggData 5" xfId="60520"/>
    <cellStyle name="SAPBEXaggDataEmph" xfId="11459"/>
    <cellStyle name="SAPBEXaggDataEmph 2" xfId="60521"/>
    <cellStyle name="SAPBEXaggDataEmph 2 2" xfId="60522"/>
    <cellStyle name="SAPBEXaggDataEmph 3" xfId="60523"/>
    <cellStyle name="SAPBEXaggDataEmph 4" xfId="60524"/>
    <cellStyle name="SAPBEXaggDataEmph 5" xfId="60525"/>
    <cellStyle name="SAPBEXaggItem" xfId="11460"/>
    <cellStyle name="SAPBEXaggItem 2" xfId="60526"/>
    <cellStyle name="SAPBEXaggItem 2 2" xfId="60527"/>
    <cellStyle name="SAPBEXaggItem 3" xfId="60528"/>
    <cellStyle name="SAPBEXaggItem 4" xfId="60529"/>
    <cellStyle name="SAPBEXaggItem 5" xfId="60530"/>
    <cellStyle name="SAPBEXaggItemX" xfId="11461"/>
    <cellStyle name="SAPBEXaggItemX 2" xfId="41542"/>
    <cellStyle name="SAPBEXaggItemX 2 2" xfId="60531"/>
    <cellStyle name="SAPBEXaggItemX 3" xfId="60532"/>
    <cellStyle name="SAPBEXaggItemX 3 2" xfId="60533"/>
    <cellStyle name="SAPBEXaggItemX 4" xfId="60534"/>
    <cellStyle name="SAPBEXaggItemX 5" xfId="60535"/>
    <cellStyle name="SAPBEXchaText" xfId="11462"/>
    <cellStyle name="SAPBEXchaText 2" xfId="60536"/>
    <cellStyle name="SAPBEXchaText 2 2" xfId="60537"/>
    <cellStyle name="SAPBEXchaText 3" xfId="60538"/>
    <cellStyle name="SAPBEXchaText 4" xfId="60539"/>
    <cellStyle name="SAPBEXchaText 5" xfId="60540"/>
    <cellStyle name="SAPBEXexcBad7" xfId="11463"/>
    <cellStyle name="SAPBEXexcBad7 2" xfId="60541"/>
    <cellStyle name="SAPBEXexcBad7 2 2" xfId="60542"/>
    <cellStyle name="SAPBEXexcBad7 3" xfId="60543"/>
    <cellStyle name="SAPBEXexcBad7 4" xfId="60544"/>
    <cellStyle name="SAPBEXexcBad7 5" xfId="60545"/>
    <cellStyle name="SAPBEXexcBad8" xfId="11464"/>
    <cellStyle name="SAPBEXexcBad8 2" xfId="60546"/>
    <cellStyle name="SAPBEXexcBad8 2 2" xfId="60547"/>
    <cellStyle name="SAPBEXexcBad8 3" xfId="60548"/>
    <cellStyle name="SAPBEXexcBad8 4" xfId="60549"/>
    <cellStyle name="SAPBEXexcBad8 5" xfId="60550"/>
    <cellStyle name="SAPBEXexcBad9" xfId="11465"/>
    <cellStyle name="SAPBEXexcBad9 2" xfId="60551"/>
    <cellStyle name="SAPBEXexcBad9 2 2" xfId="60552"/>
    <cellStyle name="SAPBEXexcBad9 3" xfId="60553"/>
    <cellStyle name="SAPBEXexcBad9 4" xfId="60554"/>
    <cellStyle name="SAPBEXexcBad9 5" xfId="60555"/>
    <cellStyle name="SAPBEXexcCritical4" xfId="11466"/>
    <cellStyle name="SAPBEXexcCritical4 2" xfId="60556"/>
    <cellStyle name="SAPBEXexcCritical4 2 2" xfId="60557"/>
    <cellStyle name="SAPBEXexcCritical4 3" xfId="60558"/>
    <cellStyle name="SAPBEXexcCritical4 4" xfId="60559"/>
    <cellStyle name="SAPBEXexcCritical4 5" xfId="60560"/>
    <cellStyle name="SAPBEXexcCritical5" xfId="11467"/>
    <cellStyle name="SAPBEXexcCritical5 2" xfId="60561"/>
    <cellStyle name="SAPBEXexcCritical5 2 2" xfId="60562"/>
    <cellStyle name="SAPBEXexcCritical5 3" xfId="60563"/>
    <cellStyle name="SAPBEXexcCritical5 4" xfId="60564"/>
    <cellStyle name="SAPBEXexcCritical5 5" xfId="60565"/>
    <cellStyle name="SAPBEXexcCritical6" xfId="11468"/>
    <cellStyle name="SAPBEXexcCritical6 2" xfId="60566"/>
    <cellStyle name="SAPBEXexcCritical6 2 2" xfId="60567"/>
    <cellStyle name="SAPBEXexcCritical6 3" xfId="60568"/>
    <cellStyle name="SAPBEXexcCritical6 4" xfId="60569"/>
    <cellStyle name="SAPBEXexcCritical6 5" xfId="60570"/>
    <cellStyle name="SAPBEXexcGood1" xfId="11469"/>
    <cellStyle name="SAPBEXexcGood1 2" xfId="60571"/>
    <cellStyle name="SAPBEXexcGood1 2 2" xfId="60572"/>
    <cellStyle name="SAPBEXexcGood1 3" xfId="60573"/>
    <cellStyle name="SAPBEXexcGood1 4" xfId="60574"/>
    <cellStyle name="SAPBEXexcGood1 5" xfId="60575"/>
    <cellStyle name="SAPBEXexcGood2" xfId="11470"/>
    <cellStyle name="SAPBEXexcGood2 2" xfId="60576"/>
    <cellStyle name="SAPBEXexcGood2 2 2" xfId="60577"/>
    <cellStyle name="SAPBEXexcGood2 3" xfId="60578"/>
    <cellStyle name="SAPBEXexcGood2 4" xfId="60579"/>
    <cellStyle name="SAPBEXexcGood2 5" xfId="60580"/>
    <cellStyle name="SAPBEXexcGood3" xfId="11471"/>
    <cellStyle name="SAPBEXexcGood3 2" xfId="60581"/>
    <cellStyle name="SAPBEXexcGood3 2 2" xfId="60582"/>
    <cellStyle name="SAPBEXexcGood3 3" xfId="60583"/>
    <cellStyle name="SAPBEXexcGood3 4" xfId="60584"/>
    <cellStyle name="SAPBEXexcGood3 5" xfId="60585"/>
    <cellStyle name="SAPBEXfilterDrill" xfId="11472"/>
    <cellStyle name="SAPBEXfilterDrill 2" xfId="60586"/>
    <cellStyle name="SAPBEXfilterDrill 2 2" xfId="60587"/>
    <cellStyle name="SAPBEXfilterDrill 3" xfId="60588"/>
    <cellStyle name="SAPBEXfilterDrill 4" xfId="60589"/>
    <cellStyle name="SAPBEXfilterDrill 5" xfId="60590"/>
    <cellStyle name="SAPBEXfilterItem" xfId="11473"/>
    <cellStyle name="SAPBEXfilterItem 2" xfId="60591"/>
    <cellStyle name="SAPBEXfilterItem 2 2" xfId="60592"/>
    <cellStyle name="SAPBEXfilterItem 3" xfId="60593"/>
    <cellStyle name="SAPBEXfilterItem 4" xfId="60594"/>
    <cellStyle name="SAPBEXfilterItem 5" xfId="60595"/>
    <cellStyle name="SAPBEXfilterText" xfId="11474"/>
    <cellStyle name="SAPBEXfilterText 2" xfId="60596"/>
    <cellStyle name="SAPBEXfilterText 3" xfId="60597"/>
    <cellStyle name="SAPBEXformats" xfId="11475"/>
    <cellStyle name="SAPBEXformats 2" xfId="60598"/>
    <cellStyle name="SAPBEXformats 2 2" xfId="60599"/>
    <cellStyle name="SAPBEXformats 3" xfId="60600"/>
    <cellStyle name="SAPBEXformats 4" xfId="60601"/>
    <cellStyle name="SAPBEXformats 5" xfId="60602"/>
    <cellStyle name="SAPBEXheaderItem" xfId="11476"/>
    <cellStyle name="SAPBEXheaderItem 2" xfId="59051"/>
    <cellStyle name="SAPBEXheaderItem 2 2" xfId="60603"/>
    <cellStyle name="SAPBEXheaderItem 3" xfId="60604"/>
    <cellStyle name="SAPBEXheaderItem 3 2" xfId="60605"/>
    <cellStyle name="SAPBEXheaderItem 4" xfId="60606"/>
    <cellStyle name="SAPBEXheaderItem 5" xfId="60607"/>
    <cellStyle name="SAPBEXheaderText" xfId="11477"/>
    <cellStyle name="SAPBEXheaderText 2" xfId="59052"/>
    <cellStyle name="SAPBEXheaderText 2 2" xfId="60608"/>
    <cellStyle name="SAPBEXheaderText 3" xfId="60609"/>
    <cellStyle name="SAPBEXheaderText 3 2" xfId="60610"/>
    <cellStyle name="SAPBEXheaderText 4" xfId="60611"/>
    <cellStyle name="SAPBEXheaderText 5" xfId="60612"/>
    <cellStyle name="SAPBEXHLevel0" xfId="11478"/>
    <cellStyle name="SAPBEXHLevel0 2" xfId="41543"/>
    <cellStyle name="SAPBEXHLevel0 2 2" xfId="60613"/>
    <cellStyle name="SAPBEXHLevel0 3" xfId="60614"/>
    <cellStyle name="SAPBEXHLevel0 3 2" xfId="60615"/>
    <cellStyle name="SAPBEXHLevel0 4" xfId="60616"/>
    <cellStyle name="SAPBEXHLevel0 5" xfId="60617"/>
    <cellStyle name="SAPBEXHLevel0X" xfId="11479"/>
    <cellStyle name="SAPBEXHLevel0X 2" xfId="41544"/>
    <cellStyle name="SAPBEXHLevel0X 2 2" xfId="60618"/>
    <cellStyle name="SAPBEXHLevel0X 3" xfId="60619"/>
    <cellStyle name="SAPBEXHLevel0X 3 2" xfId="60620"/>
    <cellStyle name="SAPBEXHLevel0X 4" xfId="60621"/>
    <cellStyle name="SAPBEXHLevel0X 5" xfId="60622"/>
    <cellStyle name="SAPBEXHLevel1" xfId="11480"/>
    <cellStyle name="SAPBEXHLevel1 2" xfId="41545"/>
    <cellStyle name="SAPBEXHLevel1 2 2" xfId="60623"/>
    <cellStyle name="SAPBEXHLevel1 3" xfId="60624"/>
    <cellStyle name="SAPBEXHLevel1 3 2" xfId="60625"/>
    <cellStyle name="SAPBEXHLevel1 4" xfId="60626"/>
    <cellStyle name="SAPBEXHLevel1 5" xfId="60627"/>
    <cellStyle name="SAPBEXHLevel1X" xfId="11481"/>
    <cellStyle name="SAPBEXHLevel1X 2" xfId="41546"/>
    <cellStyle name="SAPBEXHLevel1X 2 2" xfId="60628"/>
    <cellStyle name="SAPBEXHLevel1X 3" xfId="60629"/>
    <cellStyle name="SAPBEXHLevel1X 3 2" xfId="60630"/>
    <cellStyle name="SAPBEXHLevel1X 4" xfId="60631"/>
    <cellStyle name="SAPBEXHLevel1X 5" xfId="60632"/>
    <cellStyle name="SAPBEXHLevel2" xfId="11482"/>
    <cellStyle name="SAPBEXHLevel2 2" xfId="41547"/>
    <cellStyle name="SAPBEXHLevel2 2 2" xfId="60633"/>
    <cellStyle name="SAPBEXHLevel2 3" xfId="60634"/>
    <cellStyle name="SAPBEXHLevel2 3 2" xfId="60635"/>
    <cellStyle name="SAPBEXHLevel2 4" xfId="60636"/>
    <cellStyle name="SAPBEXHLevel2 5" xfId="60637"/>
    <cellStyle name="SAPBEXHLevel2X" xfId="11483"/>
    <cellStyle name="SAPBEXHLevel2X 2" xfId="41548"/>
    <cellStyle name="SAPBEXHLevel2X 2 2" xfId="60638"/>
    <cellStyle name="SAPBEXHLevel2X 3" xfId="60639"/>
    <cellStyle name="SAPBEXHLevel2X 3 2" xfId="60640"/>
    <cellStyle name="SAPBEXHLevel2X 4" xfId="60641"/>
    <cellStyle name="SAPBEXHLevel2X 5" xfId="60642"/>
    <cellStyle name="SAPBEXHLevel3" xfId="11484"/>
    <cellStyle name="SAPBEXHLevel3 2" xfId="41549"/>
    <cellStyle name="SAPBEXHLevel3 2 2" xfId="60643"/>
    <cellStyle name="SAPBEXHLevel3 3" xfId="60644"/>
    <cellStyle name="SAPBEXHLevel3 3 2" xfId="60645"/>
    <cellStyle name="SAPBEXHLevel3 4" xfId="60646"/>
    <cellStyle name="SAPBEXHLevel3 5" xfId="60647"/>
    <cellStyle name="SAPBEXHLevel3X" xfId="11485"/>
    <cellStyle name="SAPBEXHLevel3X 2" xfId="41550"/>
    <cellStyle name="SAPBEXHLevel3X 2 2" xfId="60648"/>
    <cellStyle name="SAPBEXHLevel3X 3" xfId="60649"/>
    <cellStyle name="SAPBEXHLevel3X 3 2" xfId="60650"/>
    <cellStyle name="SAPBEXHLevel3X 4" xfId="60651"/>
    <cellStyle name="SAPBEXHLevel3X 5" xfId="60652"/>
    <cellStyle name="SAPBEXinputData" xfId="11486"/>
    <cellStyle name="SAPBEXinputData 2" xfId="41551"/>
    <cellStyle name="SAPBEXinputData 3" xfId="60653"/>
    <cellStyle name="SAPBEXItemHeader" xfId="60654"/>
    <cellStyle name="SAPBEXresData" xfId="11487"/>
    <cellStyle name="SAPBEXresData 2" xfId="60655"/>
    <cellStyle name="SAPBEXresData 2 2" xfId="60656"/>
    <cellStyle name="SAPBEXresData 3" xfId="60657"/>
    <cellStyle name="SAPBEXresData 4" xfId="60658"/>
    <cellStyle name="SAPBEXresData 5" xfId="60659"/>
    <cellStyle name="SAPBEXresDataEmph" xfId="11488"/>
    <cellStyle name="SAPBEXresDataEmph 2" xfId="60660"/>
    <cellStyle name="SAPBEXresDataEmph 2 2" xfId="60661"/>
    <cellStyle name="SAPBEXresDataEmph 3" xfId="60662"/>
    <cellStyle name="SAPBEXresDataEmph 4" xfId="60663"/>
    <cellStyle name="SAPBEXresDataEmph 5" xfId="60664"/>
    <cellStyle name="SAPBEXresItem" xfId="11489"/>
    <cellStyle name="SAPBEXresItem 2" xfId="60665"/>
    <cellStyle name="SAPBEXresItem 2 2" xfId="60666"/>
    <cellStyle name="SAPBEXresItem 3" xfId="60667"/>
    <cellStyle name="SAPBEXresItem 4" xfId="60668"/>
    <cellStyle name="SAPBEXresItem 5" xfId="60669"/>
    <cellStyle name="SAPBEXresItemX" xfId="11490"/>
    <cellStyle name="SAPBEXresItemX 2" xfId="41552"/>
    <cellStyle name="SAPBEXresItemX 2 2" xfId="60670"/>
    <cellStyle name="SAPBEXresItemX 3" xfId="60671"/>
    <cellStyle name="SAPBEXresItemX 3 2" xfId="60672"/>
    <cellStyle name="SAPBEXresItemX 4" xfId="60673"/>
    <cellStyle name="SAPBEXresItemX 5" xfId="60674"/>
    <cellStyle name="SAPBEXstdData" xfId="11491"/>
    <cellStyle name="SAPBEXstdData 2" xfId="60675"/>
    <cellStyle name="SAPBEXstdData 2 2" xfId="60676"/>
    <cellStyle name="SAPBEXstdData 3" xfId="60677"/>
    <cellStyle name="SAPBEXstdData 4" xfId="60678"/>
    <cellStyle name="SAPBEXstdData 5" xfId="60679"/>
    <cellStyle name="SAPBEXstdDataEmph" xfId="11492"/>
    <cellStyle name="SAPBEXstdDataEmph 2" xfId="60680"/>
    <cellStyle name="SAPBEXstdDataEmph 2 2" xfId="60681"/>
    <cellStyle name="SAPBEXstdDataEmph 3" xfId="60682"/>
    <cellStyle name="SAPBEXstdDataEmph 4" xfId="60683"/>
    <cellStyle name="SAPBEXstdDataEmph 5" xfId="60684"/>
    <cellStyle name="SAPBEXstdItem" xfId="38"/>
    <cellStyle name="SAPBEXstdItem 2" xfId="60685"/>
    <cellStyle name="SAPBEXstdItem 2 2" xfId="60686"/>
    <cellStyle name="SAPBEXstdItem 3" xfId="60687"/>
    <cellStyle name="SAPBEXstdItem 4" xfId="60688"/>
    <cellStyle name="SAPBEXstdItem 5" xfId="60689"/>
    <cellStyle name="SAPBEXstdItemX" xfId="11493"/>
    <cellStyle name="SAPBEXstdItemX 2" xfId="41553"/>
    <cellStyle name="SAPBEXstdItemX 2 2" xfId="60690"/>
    <cellStyle name="SAPBEXstdItemX 3" xfId="60691"/>
    <cellStyle name="SAPBEXstdItemX 3 2" xfId="60692"/>
    <cellStyle name="SAPBEXstdItemX 4" xfId="60693"/>
    <cellStyle name="SAPBEXstdItemX 5" xfId="60694"/>
    <cellStyle name="SAPBEXtitle" xfId="11494"/>
    <cellStyle name="SAPBEXtitle 2" xfId="60695"/>
    <cellStyle name="SAPBEXtitle 3" xfId="60696"/>
    <cellStyle name="SAPBEXunassignedItem" xfId="60697"/>
    <cellStyle name="SAPBEXundefined" xfId="11495"/>
    <cellStyle name="SAPBEXundefined 2" xfId="60698"/>
    <cellStyle name="SAPBEXundefined 2 2" xfId="60699"/>
    <cellStyle name="SAPBEXundefined 3" xfId="60700"/>
    <cellStyle name="SAPBEXundefined 4" xfId="60701"/>
    <cellStyle name="SAPBEXundefined 5" xfId="60702"/>
    <cellStyle name="SEM-BPS-data" xfId="11496"/>
    <cellStyle name="SEM-BPS-data 2" xfId="41554"/>
    <cellStyle name="SEM-BPS-head" xfId="11497"/>
    <cellStyle name="SEM-BPS-headdata" xfId="11498"/>
    <cellStyle name="SEM-BPS-headkey" xfId="11499"/>
    <cellStyle name="SEM-BPS-input-on" xfId="11500"/>
    <cellStyle name="SEM-BPS-input-on 2" xfId="41555"/>
    <cellStyle name="SEM-BPS-key" xfId="11501"/>
    <cellStyle name="SEM-BPS-key 2" xfId="41556"/>
    <cellStyle name="SEM-BPS-sub1" xfId="11502"/>
    <cellStyle name="SEM-BPS-sub1 2" xfId="41557"/>
    <cellStyle name="SEM-BPS-sub2" xfId="11503"/>
    <cellStyle name="SEM-BPS-sub2 2" xfId="41558"/>
    <cellStyle name="SEM-BPS-total" xfId="11504"/>
    <cellStyle name="SEM-BPS-total 2" xfId="41559"/>
    <cellStyle name="Sheet Title" xfId="60703"/>
    <cellStyle name="Show_Sell" xfId="60704"/>
    <cellStyle name="Standard_Anpassen der Amortisation" xfId="60705"/>
    <cellStyle name="Style 1" xfId="60706"/>
    <cellStyle name="Table" xfId="60707"/>
    <cellStyle name="Table Heading" xfId="60708"/>
    <cellStyle name="Title 10" xfId="11505"/>
    <cellStyle name="Title 10 2" xfId="41560"/>
    <cellStyle name="Title 11" xfId="11506"/>
    <cellStyle name="Title 11 2" xfId="41561"/>
    <cellStyle name="Title 12" xfId="11507"/>
    <cellStyle name="Title 12 2" xfId="41562"/>
    <cellStyle name="Title 13" xfId="11508"/>
    <cellStyle name="Title 13 2" xfId="41563"/>
    <cellStyle name="Title 2" xfId="11509"/>
    <cellStyle name="Title 2 2" xfId="41564"/>
    <cellStyle name="Title 3" xfId="11510"/>
    <cellStyle name="Title 3 2" xfId="41565"/>
    <cellStyle name="Title 4" xfId="11511"/>
    <cellStyle name="Title 4 2" xfId="41566"/>
    <cellStyle name="Title 5" xfId="11512"/>
    <cellStyle name="Title 5 2" xfId="41567"/>
    <cellStyle name="Title 6" xfId="11513"/>
    <cellStyle name="Title 6 2" xfId="41568"/>
    <cellStyle name="Title 7" xfId="11514"/>
    <cellStyle name="Title 7 2" xfId="41569"/>
    <cellStyle name="Title 8" xfId="11515"/>
    <cellStyle name="Title 8 2" xfId="41570"/>
    <cellStyle name="Title 9" xfId="11516"/>
    <cellStyle name="Title 9 2" xfId="41571"/>
    <cellStyle name="Title_1" xfId="60709"/>
    <cellStyle name="Total 10" xfId="11517"/>
    <cellStyle name="Total 10 2" xfId="41572"/>
    <cellStyle name="Total 11" xfId="11518"/>
    <cellStyle name="Total 11 2" xfId="41573"/>
    <cellStyle name="Total 12" xfId="11519"/>
    <cellStyle name="Total 12 2" xfId="41574"/>
    <cellStyle name="Total 13" xfId="11520"/>
    <cellStyle name="Total 13 2" xfId="41575"/>
    <cellStyle name="Total 2" xfId="11521"/>
    <cellStyle name="Total 2 2" xfId="41576"/>
    <cellStyle name="Total 3" xfId="11522"/>
    <cellStyle name="Total 3 2" xfId="41577"/>
    <cellStyle name="Total 4" xfId="11523"/>
    <cellStyle name="Total 4 2" xfId="41578"/>
    <cellStyle name="Total 5" xfId="11524"/>
    <cellStyle name="Total 5 2" xfId="41579"/>
    <cellStyle name="Total 6" xfId="11525"/>
    <cellStyle name="Total 6 2" xfId="41580"/>
    <cellStyle name="Total 7" xfId="11526"/>
    <cellStyle name="Total 7 2" xfId="41581"/>
    <cellStyle name="Total 8" xfId="11527"/>
    <cellStyle name="Total 8 2" xfId="41582"/>
    <cellStyle name="Total 9" xfId="11528"/>
    <cellStyle name="Total 9 2" xfId="41583"/>
    <cellStyle name="Validation" xfId="60710"/>
    <cellStyle name="Warning Text 10" xfId="11529"/>
    <cellStyle name="Warning Text 10 2" xfId="41584"/>
    <cellStyle name="Warning Text 11" xfId="11530"/>
    <cellStyle name="Warning Text 11 2" xfId="41585"/>
    <cellStyle name="Warning Text 12" xfId="11531"/>
    <cellStyle name="Warning Text 12 2" xfId="41586"/>
    <cellStyle name="Warning Text 13" xfId="11532"/>
    <cellStyle name="Warning Text 13 2" xfId="41587"/>
    <cellStyle name="Warning Text 2" xfId="11533"/>
    <cellStyle name="Warning Text 2 2" xfId="41588"/>
    <cellStyle name="Warning Text 3" xfId="11534"/>
    <cellStyle name="Warning Text 3 2" xfId="41589"/>
    <cellStyle name="Warning Text 4" xfId="11535"/>
    <cellStyle name="Warning Text 4 2" xfId="41590"/>
    <cellStyle name="Warning Text 5" xfId="11536"/>
    <cellStyle name="Warning Text 5 2" xfId="41591"/>
    <cellStyle name="Warning Text 6" xfId="11537"/>
    <cellStyle name="Warning Text 6 2" xfId="41592"/>
    <cellStyle name="Warning Text 7" xfId="11538"/>
    <cellStyle name="Warning Text 7 2" xfId="41593"/>
    <cellStyle name="Warning Text 8" xfId="11539"/>
    <cellStyle name="Warning Text 8 2" xfId="41594"/>
    <cellStyle name="Warning Text 9" xfId="11540"/>
    <cellStyle name="Warning Text 9 2" xfId="41595"/>
    <cellStyle name="white" xfId="60711"/>
    <cellStyle name="Wдhrung [0]_Compiling Utility Macros" xfId="60712"/>
    <cellStyle name="Wдhrung_Compiling Utility Macros" xfId="60713"/>
    <cellStyle name="YelNumbersCurr" xfId="60714"/>
    <cellStyle name="Акцент1 2" xfId="11541"/>
    <cellStyle name="Акцент1 2 10" xfId="11542"/>
    <cellStyle name="Акцент1 2 10 2" xfId="41596"/>
    <cellStyle name="Акцент1 2 11" xfId="11543"/>
    <cellStyle name="Акцент1 2 11 2" xfId="41597"/>
    <cellStyle name="Акцент1 2 12" xfId="11544"/>
    <cellStyle name="Акцент1 2 12 2" xfId="41598"/>
    <cellStyle name="Акцент1 2 13" xfId="11545"/>
    <cellStyle name="Акцент1 2 13 2" xfId="41599"/>
    <cellStyle name="Акцент1 2 14" xfId="11546"/>
    <cellStyle name="Акцент1 2 14 2" xfId="41600"/>
    <cellStyle name="Акцент1 2 15" xfId="11547"/>
    <cellStyle name="Акцент1 2 15 2" xfId="41601"/>
    <cellStyle name="Акцент1 2 16" xfId="11548"/>
    <cellStyle name="Акцент1 2 16 2" xfId="41602"/>
    <cellStyle name="Акцент1 2 17" xfId="11549"/>
    <cellStyle name="Акцент1 2 17 2" xfId="41603"/>
    <cellStyle name="Акцент1 2 18" xfId="11550"/>
    <cellStyle name="Акцент1 2 18 2" xfId="41604"/>
    <cellStyle name="Акцент1 2 19" xfId="11551"/>
    <cellStyle name="Акцент1 2 19 2" xfId="41605"/>
    <cellStyle name="Акцент1 2 2" xfId="11552"/>
    <cellStyle name="Акцент1 2 2 2" xfId="41606"/>
    <cellStyle name="Акцент1 2 2 3" xfId="60715"/>
    <cellStyle name="Акцент1 2 20" xfId="11553"/>
    <cellStyle name="Акцент1 2 20 2" xfId="41607"/>
    <cellStyle name="Акцент1 2 21" xfId="11554"/>
    <cellStyle name="Акцент1 2 21 2" xfId="41608"/>
    <cellStyle name="Акцент1 2 22" xfId="11555"/>
    <cellStyle name="Акцент1 2 22 2" xfId="41609"/>
    <cellStyle name="Акцент1 2 23" xfId="11556"/>
    <cellStyle name="Акцент1 2 23 2" xfId="41610"/>
    <cellStyle name="Акцент1 2 24" xfId="41611"/>
    <cellStyle name="Акцент1 2 25" xfId="60716"/>
    <cellStyle name="Акцент1 2 3" xfId="11557"/>
    <cellStyle name="Акцент1 2 3 2" xfId="41612"/>
    <cellStyle name="Акцент1 2 3 3" xfId="60717"/>
    <cellStyle name="Акцент1 2 4" xfId="11558"/>
    <cellStyle name="Акцент1 2 4 2" xfId="41613"/>
    <cellStyle name="Акцент1 2 4 3" xfId="60718"/>
    <cellStyle name="Акцент1 2 5" xfId="11559"/>
    <cellStyle name="Акцент1 2 5 2" xfId="41614"/>
    <cellStyle name="Акцент1 2 5 3" xfId="60719"/>
    <cellStyle name="Акцент1 2 6" xfId="11560"/>
    <cellStyle name="Акцент1 2 6 2" xfId="41615"/>
    <cellStyle name="Акцент1 2 7" xfId="11561"/>
    <cellStyle name="Акцент1 2 7 2" xfId="41616"/>
    <cellStyle name="Акцент1 2 8" xfId="11562"/>
    <cellStyle name="Акцент1 2 8 2" xfId="41617"/>
    <cellStyle name="Акцент1 2 9" xfId="11563"/>
    <cellStyle name="Акцент1 2 9 2" xfId="41618"/>
    <cellStyle name="Акцент1 3" xfId="11564"/>
    <cellStyle name="Акцент1 3 10" xfId="11565"/>
    <cellStyle name="Акцент1 3 10 2" xfId="41619"/>
    <cellStyle name="Акцент1 3 11" xfId="11566"/>
    <cellStyle name="Акцент1 3 11 2" xfId="41620"/>
    <cellStyle name="Акцент1 3 12" xfId="11567"/>
    <cellStyle name="Акцент1 3 12 2" xfId="41621"/>
    <cellStyle name="Акцент1 3 13" xfId="11568"/>
    <cellStyle name="Акцент1 3 13 2" xfId="41622"/>
    <cellStyle name="Акцент1 3 14" xfId="11569"/>
    <cellStyle name="Акцент1 3 14 2" xfId="41623"/>
    <cellStyle name="Акцент1 3 15" xfId="11570"/>
    <cellStyle name="Акцент1 3 15 2" xfId="41624"/>
    <cellStyle name="Акцент1 3 16" xfId="11571"/>
    <cellStyle name="Акцент1 3 16 2" xfId="41625"/>
    <cellStyle name="Акцент1 3 17" xfId="11572"/>
    <cellStyle name="Акцент1 3 17 2" xfId="41626"/>
    <cellStyle name="Акцент1 3 18" xfId="11573"/>
    <cellStyle name="Акцент1 3 18 2" xfId="41627"/>
    <cellStyle name="Акцент1 3 19" xfId="11574"/>
    <cellStyle name="Акцент1 3 19 2" xfId="41628"/>
    <cellStyle name="Акцент1 3 2" xfId="11575"/>
    <cellStyle name="Акцент1 3 2 2" xfId="41629"/>
    <cellStyle name="Акцент1 3 20" xfId="11576"/>
    <cellStyle name="Акцент1 3 20 2" xfId="41630"/>
    <cellStyle name="Акцент1 3 21" xfId="11577"/>
    <cellStyle name="Акцент1 3 21 2" xfId="41631"/>
    <cellStyle name="Акцент1 3 22" xfId="11578"/>
    <cellStyle name="Акцент1 3 22 2" xfId="41632"/>
    <cellStyle name="Акцент1 3 23" xfId="11579"/>
    <cellStyle name="Акцент1 3 23 2" xfId="41633"/>
    <cellStyle name="Акцент1 3 24" xfId="41634"/>
    <cellStyle name="Акцент1 3 25" xfId="61226"/>
    <cellStyle name="Акцент1 3 3" xfId="11580"/>
    <cellStyle name="Акцент1 3 3 2" xfId="41635"/>
    <cellStyle name="Акцент1 3 4" xfId="11581"/>
    <cellStyle name="Акцент1 3 4 2" xfId="41636"/>
    <cellStyle name="Акцент1 3 5" xfId="11582"/>
    <cellStyle name="Акцент1 3 5 2" xfId="41637"/>
    <cellStyle name="Акцент1 3 6" xfId="11583"/>
    <cellStyle name="Акцент1 3 6 2" xfId="41638"/>
    <cellStyle name="Акцент1 3 7" xfId="11584"/>
    <cellStyle name="Акцент1 3 7 2" xfId="41639"/>
    <cellStyle name="Акцент1 3 8" xfId="11585"/>
    <cellStyle name="Акцент1 3 8 2" xfId="41640"/>
    <cellStyle name="Акцент1 3 9" xfId="11586"/>
    <cellStyle name="Акцент1 3 9 2" xfId="41641"/>
    <cellStyle name="Акцент1 4" xfId="11587"/>
    <cellStyle name="Акцент1 4 2" xfId="41642"/>
    <cellStyle name="Акцент1 5" xfId="11588"/>
    <cellStyle name="Акцент1 5 2" xfId="41643"/>
    <cellStyle name="Акцент1 6" xfId="11589"/>
    <cellStyle name="Акцент1 6 2" xfId="41644"/>
    <cellStyle name="Акцент1 7" xfId="11590"/>
    <cellStyle name="Акцент2 2" xfId="11591"/>
    <cellStyle name="Акцент2 2 10" xfId="11592"/>
    <cellStyle name="Акцент2 2 10 2" xfId="41645"/>
    <cellStyle name="Акцент2 2 11" xfId="11593"/>
    <cellStyle name="Акцент2 2 11 2" xfId="41646"/>
    <cellStyle name="Акцент2 2 12" xfId="11594"/>
    <cellStyle name="Акцент2 2 12 2" xfId="41647"/>
    <cellStyle name="Акцент2 2 13" xfId="11595"/>
    <cellStyle name="Акцент2 2 13 2" xfId="41648"/>
    <cellStyle name="Акцент2 2 14" xfId="11596"/>
    <cellStyle name="Акцент2 2 14 2" xfId="41649"/>
    <cellStyle name="Акцент2 2 15" xfId="11597"/>
    <cellStyle name="Акцент2 2 15 2" xfId="41650"/>
    <cellStyle name="Акцент2 2 16" xfId="11598"/>
    <cellStyle name="Акцент2 2 16 2" xfId="41651"/>
    <cellStyle name="Акцент2 2 17" xfId="11599"/>
    <cellStyle name="Акцент2 2 17 2" xfId="41652"/>
    <cellStyle name="Акцент2 2 18" xfId="11600"/>
    <cellStyle name="Акцент2 2 18 2" xfId="41653"/>
    <cellStyle name="Акцент2 2 19" xfId="11601"/>
    <cellStyle name="Акцент2 2 19 2" xfId="41654"/>
    <cellStyle name="Акцент2 2 2" xfId="11602"/>
    <cellStyle name="Акцент2 2 2 2" xfId="41655"/>
    <cellStyle name="Акцент2 2 2 3" xfId="60720"/>
    <cellStyle name="Акцент2 2 20" xfId="11603"/>
    <cellStyle name="Акцент2 2 20 2" xfId="41656"/>
    <cellStyle name="Акцент2 2 21" xfId="11604"/>
    <cellStyle name="Акцент2 2 21 2" xfId="41657"/>
    <cellStyle name="Акцент2 2 22" xfId="11605"/>
    <cellStyle name="Акцент2 2 22 2" xfId="41658"/>
    <cellStyle name="Акцент2 2 23" xfId="11606"/>
    <cellStyle name="Акцент2 2 23 2" xfId="41659"/>
    <cellStyle name="Акцент2 2 24" xfId="41660"/>
    <cellStyle name="Акцент2 2 25" xfId="60721"/>
    <cellStyle name="Акцент2 2 3" xfId="11607"/>
    <cellStyle name="Акцент2 2 3 2" xfId="41661"/>
    <cellStyle name="Акцент2 2 3 3" xfId="60722"/>
    <cellStyle name="Акцент2 2 4" xfId="11608"/>
    <cellStyle name="Акцент2 2 4 2" xfId="41662"/>
    <cellStyle name="Акцент2 2 4 3" xfId="60723"/>
    <cellStyle name="Акцент2 2 5" xfId="11609"/>
    <cellStyle name="Акцент2 2 5 2" xfId="41663"/>
    <cellStyle name="Акцент2 2 5 3" xfId="60724"/>
    <cellStyle name="Акцент2 2 6" xfId="11610"/>
    <cellStyle name="Акцент2 2 6 2" xfId="41664"/>
    <cellStyle name="Акцент2 2 7" xfId="11611"/>
    <cellStyle name="Акцент2 2 7 2" xfId="41665"/>
    <cellStyle name="Акцент2 2 8" xfId="11612"/>
    <cellStyle name="Акцент2 2 8 2" xfId="41666"/>
    <cellStyle name="Акцент2 2 9" xfId="11613"/>
    <cellStyle name="Акцент2 2 9 2" xfId="41667"/>
    <cellStyle name="Акцент2 3" xfId="11614"/>
    <cellStyle name="Акцент2 3 10" xfId="11615"/>
    <cellStyle name="Акцент2 3 10 2" xfId="41668"/>
    <cellStyle name="Акцент2 3 11" xfId="11616"/>
    <cellStyle name="Акцент2 3 11 2" xfId="41669"/>
    <cellStyle name="Акцент2 3 12" xfId="11617"/>
    <cellStyle name="Акцент2 3 12 2" xfId="41670"/>
    <cellStyle name="Акцент2 3 13" xfId="11618"/>
    <cellStyle name="Акцент2 3 13 2" xfId="41671"/>
    <cellStyle name="Акцент2 3 14" xfId="11619"/>
    <cellStyle name="Акцент2 3 14 2" xfId="41672"/>
    <cellStyle name="Акцент2 3 15" xfId="11620"/>
    <cellStyle name="Акцент2 3 15 2" xfId="41673"/>
    <cellStyle name="Акцент2 3 16" xfId="11621"/>
    <cellStyle name="Акцент2 3 16 2" xfId="41674"/>
    <cellStyle name="Акцент2 3 17" xfId="11622"/>
    <cellStyle name="Акцент2 3 17 2" xfId="41675"/>
    <cellStyle name="Акцент2 3 18" xfId="11623"/>
    <cellStyle name="Акцент2 3 18 2" xfId="41676"/>
    <cellStyle name="Акцент2 3 19" xfId="11624"/>
    <cellStyle name="Акцент2 3 19 2" xfId="41677"/>
    <cellStyle name="Акцент2 3 2" xfId="11625"/>
    <cellStyle name="Акцент2 3 2 2" xfId="41678"/>
    <cellStyle name="Акцент2 3 20" xfId="11626"/>
    <cellStyle name="Акцент2 3 20 2" xfId="41679"/>
    <cellStyle name="Акцент2 3 21" xfId="11627"/>
    <cellStyle name="Акцент2 3 21 2" xfId="41680"/>
    <cellStyle name="Акцент2 3 22" xfId="11628"/>
    <cellStyle name="Акцент2 3 22 2" xfId="41681"/>
    <cellStyle name="Акцент2 3 23" xfId="11629"/>
    <cellStyle name="Акцент2 3 23 2" xfId="41682"/>
    <cellStyle name="Акцент2 3 24" xfId="41683"/>
    <cellStyle name="Акцент2 3 25" xfId="61227"/>
    <cellStyle name="Акцент2 3 3" xfId="11630"/>
    <cellStyle name="Акцент2 3 3 2" xfId="41684"/>
    <cellStyle name="Акцент2 3 4" xfId="11631"/>
    <cellStyle name="Акцент2 3 4 2" xfId="41685"/>
    <cellStyle name="Акцент2 3 5" xfId="11632"/>
    <cellStyle name="Акцент2 3 5 2" xfId="41686"/>
    <cellStyle name="Акцент2 3 6" xfId="11633"/>
    <cellStyle name="Акцент2 3 6 2" xfId="41687"/>
    <cellStyle name="Акцент2 3 7" xfId="11634"/>
    <cellStyle name="Акцент2 3 7 2" xfId="41688"/>
    <cellStyle name="Акцент2 3 8" xfId="11635"/>
    <cellStyle name="Акцент2 3 8 2" xfId="41689"/>
    <cellStyle name="Акцент2 3 9" xfId="11636"/>
    <cellStyle name="Акцент2 3 9 2" xfId="41690"/>
    <cellStyle name="Акцент2 4" xfId="11637"/>
    <cellStyle name="Акцент2 4 2" xfId="41691"/>
    <cellStyle name="Акцент2 5" xfId="11638"/>
    <cellStyle name="Акцент2 5 2" xfId="41692"/>
    <cellStyle name="Акцент2 6" xfId="11639"/>
    <cellStyle name="Акцент2 6 2" xfId="41693"/>
    <cellStyle name="Акцент2 7" xfId="11640"/>
    <cellStyle name="Акцент3 2" xfId="11641"/>
    <cellStyle name="Акцент3 2 10" xfId="11642"/>
    <cellStyle name="Акцент3 2 10 2" xfId="41694"/>
    <cellStyle name="Акцент3 2 11" xfId="11643"/>
    <cellStyle name="Акцент3 2 11 2" xfId="41695"/>
    <cellStyle name="Акцент3 2 12" xfId="11644"/>
    <cellStyle name="Акцент3 2 12 2" xfId="41696"/>
    <cellStyle name="Акцент3 2 13" xfId="11645"/>
    <cellStyle name="Акцент3 2 13 2" xfId="41697"/>
    <cellStyle name="Акцент3 2 14" xfId="11646"/>
    <cellStyle name="Акцент3 2 14 2" xfId="41698"/>
    <cellStyle name="Акцент3 2 15" xfId="11647"/>
    <cellStyle name="Акцент3 2 15 2" xfId="41699"/>
    <cellStyle name="Акцент3 2 16" xfId="11648"/>
    <cellStyle name="Акцент3 2 16 2" xfId="41700"/>
    <cellStyle name="Акцент3 2 17" xfId="11649"/>
    <cellStyle name="Акцент3 2 17 2" xfId="41701"/>
    <cellStyle name="Акцент3 2 18" xfId="11650"/>
    <cellStyle name="Акцент3 2 18 2" xfId="41702"/>
    <cellStyle name="Акцент3 2 19" xfId="11651"/>
    <cellStyle name="Акцент3 2 19 2" xfId="41703"/>
    <cellStyle name="Акцент3 2 2" xfId="11652"/>
    <cellStyle name="Акцент3 2 2 2" xfId="41704"/>
    <cellStyle name="Акцент3 2 2 3" xfId="60725"/>
    <cellStyle name="Акцент3 2 20" xfId="11653"/>
    <cellStyle name="Акцент3 2 20 2" xfId="41705"/>
    <cellStyle name="Акцент3 2 21" xfId="11654"/>
    <cellStyle name="Акцент3 2 21 2" xfId="41706"/>
    <cellStyle name="Акцент3 2 22" xfId="11655"/>
    <cellStyle name="Акцент3 2 22 2" xfId="41707"/>
    <cellStyle name="Акцент3 2 23" xfId="11656"/>
    <cellStyle name="Акцент3 2 23 2" xfId="41708"/>
    <cellStyle name="Акцент3 2 24" xfId="41709"/>
    <cellStyle name="Акцент3 2 25" xfId="60726"/>
    <cellStyle name="Акцент3 2 3" xfId="11657"/>
    <cellStyle name="Акцент3 2 3 2" xfId="41710"/>
    <cellStyle name="Акцент3 2 3 3" xfId="60727"/>
    <cellStyle name="Акцент3 2 4" xfId="11658"/>
    <cellStyle name="Акцент3 2 4 2" xfId="41711"/>
    <cellStyle name="Акцент3 2 4 3" xfId="60728"/>
    <cellStyle name="Акцент3 2 5" xfId="11659"/>
    <cellStyle name="Акцент3 2 5 2" xfId="41712"/>
    <cellStyle name="Акцент3 2 5 3" xfId="60729"/>
    <cellStyle name="Акцент3 2 6" xfId="11660"/>
    <cellStyle name="Акцент3 2 6 2" xfId="41713"/>
    <cellStyle name="Акцент3 2 7" xfId="11661"/>
    <cellStyle name="Акцент3 2 7 2" xfId="41714"/>
    <cellStyle name="Акцент3 2 8" xfId="11662"/>
    <cellStyle name="Акцент3 2 8 2" xfId="41715"/>
    <cellStyle name="Акцент3 2 9" xfId="11663"/>
    <cellStyle name="Акцент3 2 9 2" xfId="41716"/>
    <cellStyle name="Акцент3 3" xfId="11664"/>
    <cellStyle name="Акцент3 3 10" xfId="11665"/>
    <cellStyle name="Акцент3 3 10 2" xfId="41717"/>
    <cellStyle name="Акцент3 3 11" xfId="11666"/>
    <cellStyle name="Акцент3 3 11 2" xfId="41718"/>
    <cellStyle name="Акцент3 3 12" xfId="11667"/>
    <cellStyle name="Акцент3 3 12 2" xfId="41719"/>
    <cellStyle name="Акцент3 3 13" xfId="11668"/>
    <cellStyle name="Акцент3 3 13 2" xfId="41720"/>
    <cellStyle name="Акцент3 3 14" xfId="11669"/>
    <cellStyle name="Акцент3 3 14 2" xfId="41721"/>
    <cellStyle name="Акцент3 3 15" xfId="11670"/>
    <cellStyle name="Акцент3 3 15 2" xfId="41722"/>
    <cellStyle name="Акцент3 3 16" xfId="11671"/>
    <cellStyle name="Акцент3 3 16 2" xfId="41723"/>
    <cellStyle name="Акцент3 3 17" xfId="11672"/>
    <cellStyle name="Акцент3 3 17 2" xfId="41724"/>
    <cellStyle name="Акцент3 3 18" xfId="11673"/>
    <cellStyle name="Акцент3 3 18 2" xfId="41725"/>
    <cellStyle name="Акцент3 3 19" xfId="11674"/>
    <cellStyle name="Акцент3 3 19 2" xfId="41726"/>
    <cellStyle name="Акцент3 3 2" xfId="11675"/>
    <cellStyle name="Акцент3 3 2 2" xfId="41727"/>
    <cellStyle name="Акцент3 3 20" xfId="11676"/>
    <cellStyle name="Акцент3 3 20 2" xfId="41728"/>
    <cellStyle name="Акцент3 3 21" xfId="11677"/>
    <cellStyle name="Акцент3 3 21 2" xfId="41729"/>
    <cellStyle name="Акцент3 3 22" xfId="11678"/>
    <cellStyle name="Акцент3 3 22 2" xfId="41730"/>
    <cellStyle name="Акцент3 3 23" xfId="11679"/>
    <cellStyle name="Акцент3 3 23 2" xfId="41731"/>
    <cellStyle name="Акцент3 3 24" xfId="41732"/>
    <cellStyle name="Акцент3 3 25" xfId="61228"/>
    <cellStyle name="Акцент3 3 3" xfId="11680"/>
    <cellStyle name="Акцент3 3 3 2" xfId="41733"/>
    <cellStyle name="Акцент3 3 4" xfId="11681"/>
    <cellStyle name="Акцент3 3 4 2" xfId="41734"/>
    <cellStyle name="Акцент3 3 5" xfId="11682"/>
    <cellStyle name="Акцент3 3 5 2" xfId="41735"/>
    <cellStyle name="Акцент3 3 6" xfId="11683"/>
    <cellStyle name="Акцент3 3 6 2" xfId="41736"/>
    <cellStyle name="Акцент3 3 7" xfId="11684"/>
    <cellStyle name="Акцент3 3 7 2" xfId="41737"/>
    <cellStyle name="Акцент3 3 8" xfId="11685"/>
    <cellStyle name="Акцент3 3 8 2" xfId="41738"/>
    <cellStyle name="Акцент3 3 9" xfId="11686"/>
    <cellStyle name="Акцент3 3 9 2" xfId="41739"/>
    <cellStyle name="Акцент3 4" xfId="11687"/>
    <cellStyle name="Акцент3 4 2" xfId="41740"/>
    <cellStyle name="Акцент3 5" xfId="11688"/>
    <cellStyle name="Акцент3 5 2" xfId="41741"/>
    <cellStyle name="Акцент3 6" xfId="11689"/>
    <cellStyle name="Акцент3 6 2" xfId="41742"/>
    <cellStyle name="Акцент3 7" xfId="11690"/>
    <cellStyle name="Акцент4 2" xfId="11691"/>
    <cellStyle name="Акцент4 2 10" xfId="11692"/>
    <cellStyle name="Акцент4 2 10 2" xfId="41743"/>
    <cellStyle name="Акцент4 2 11" xfId="11693"/>
    <cellStyle name="Акцент4 2 11 2" xfId="41744"/>
    <cellStyle name="Акцент4 2 12" xfId="11694"/>
    <cellStyle name="Акцент4 2 12 2" xfId="41745"/>
    <cellStyle name="Акцент4 2 13" xfId="11695"/>
    <cellStyle name="Акцент4 2 13 2" xfId="41746"/>
    <cellStyle name="Акцент4 2 14" xfId="11696"/>
    <cellStyle name="Акцент4 2 14 2" xfId="41747"/>
    <cellStyle name="Акцент4 2 15" xfId="11697"/>
    <cellStyle name="Акцент4 2 15 2" xfId="41748"/>
    <cellStyle name="Акцент4 2 16" xfId="11698"/>
    <cellStyle name="Акцент4 2 16 2" xfId="41749"/>
    <cellStyle name="Акцент4 2 17" xfId="11699"/>
    <cellStyle name="Акцент4 2 17 2" xfId="41750"/>
    <cellStyle name="Акцент4 2 18" xfId="11700"/>
    <cellStyle name="Акцент4 2 18 2" xfId="41751"/>
    <cellStyle name="Акцент4 2 19" xfId="11701"/>
    <cellStyle name="Акцент4 2 19 2" xfId="41752"/>
    <cellStyle name="Акцент4 2 2" xfId="11702"/>
    <cellStyle name="Акцент4 2 2 2" xfId="41753"/>
    <cellStyle name="Акцент4 2 2 3" xfId="60730"/>
    <cellStyle name="Акцент4 2 20" xfId="11703"/>
    <cellStyle name="Акцент4 2 20 2" xfId="41754"/>
    <cellStyle name="Акцент4 2 21" xfId="11704"/>
    <cellStyle name="Акцент4 2 21 2" xfId="41755"/>
    <cellStyle name="Акцент4 2 22" xfId="11705"/>
    <cellStyle name="Акцент4 2 22 2" xfId="41756"/>
    <cellStyle name="Акцент4 2 23" xfId="11706"/>
    <cellStyle name="Акцент4 2 23 2" xfId="41757"/>
    <cellStyle name="Акцент4 2 24" xfId="41758"/>
    <cellStyle name="Акцент4 2 25" xfId="60731"/>
    <cellStyle name="Акцент4 2 3" xfId="11707"/>
    <cellStyle name="Акцент4 2 3 2" xfId="41759"/>
    <cellStyle name="Акцент4 2 3 3" xfId="60732"/>
    <cellStyle name="Акцент4 2 4" xfId="11708"/>
    <cellStyle name="Акцент4 2 4 2" xfId="41760"/>
    <cellStyle name="Акцент4 2 4 3" xfId="60733"/>
    <cellStyle name="Акцент4 2 5" xfId="11709"/>
    <cellStyle name="Акцент4 2 5 2" xfId="41761"/>
    <cellStyle name="Акцент4 2 5 3" xfId="60734"/>
    <cellStyle name="Акцент4 2 6" xfId="11710"/>
    <cellStyle name="Акцент4 2 6 2" xfId="41762"/>
    <cellStyle name="Акцент4 2 7" xfId="11711"/>
    <cellStyle name="Акцент4 2 7 2" xfId="41763"/>
    <cellStyle name="Акцент4 2 8" xfId="11712"/>
    <cellStyle name="Акцент4 2 8 2" xfId="41764"/>
    <cellStyle name="Акцент4 2 9" xfId="11713"/>
    <cellStyle name="Акцент4 2 9 2" xfId="41765"/>
    <cellStyle name="Акцент4 3" xfId="11714"/>
    <cellStyle name="Акцент4 3 10" xfId="11715"/>
    <cellStyle name="Акцент4 3 10 2" xfId="41766"/>
    <cellStyle name="Акцент4 3 11" xfId="11716"/>
    <cellStyle name="Акцент4 3 11 2" xfId="41767"/>
    <cellStyle name="Акцент4 3 12" xfId="11717"/>
    <cellStyle name="Акцент4 3 12 2" xfId="41768"/>
    <cellStyle name="Акцент4 3 13" xfId="11718"/>
    <cellStyle name="Акцент4 3 13 2" xfId="41769"/>
    <cellStyle name="Акцент4 3 14" xfId="11719"/>
    <cellStyle name="Акцент4 3 14 2" xfId="41770"/>
    <cellStyle name="Акцент4 3 15" xfId="11720"/>
    <cellStyle name="Акцент4 3 15 2" xfId="41771"/>
    <cellStyle name="Акцент4 3 16" xfId="11721"/>
    <cellStyle name="Акцент4 3 16 2" xfId="41772"/>
    <cellStyle name="Акцент4 3 17" xfId="11722"/>
    <cellStyle name="Акцент4 3 17 2" xfId="41773"/>
    <cellStyle name="Акцент4 3 18" xfId="11723"/>
    <cellStyle name="Акцент4 3 18 2" xfId="41774"/>
    <cellStyle name="Акцент4 3 19" xfId="11724"/>
    <cellStyle name="Акцент4 3 19 2" xfId="41775"/>
    <cellStyle name="Акцент4 3 2" xfId="11725"/>
    <cellStyle name="Акцент4 3 2 2" xfId="41776"/>
    <cellStyle name="Акцент4 3 20" xfId="11726"/>
    <cellStyle name="Акцент4 3 20 2" xfId="41777"/>
    <cellStyle name="Акцент4 3 21" xfId="11727"/>
    <cellStyle name="Акцент4 3 21 2" xfId="41778"/>
    <cellStyle name="Акцент4 3 22" xfId="11728"/>
    <cellStyle name="Акцент4 3 22 2" xfId="41779"/>
    <cellStyle name="Акцент4 3 23" xfId="11729"/>
    <cellStyle name="Акцент4 3 23 2" xfId="41780"/>
    <cellStyle name="Акцент4 3 24" xfId="41781"/>
    <cellStyle name="Акцент4 3 25" xfId="61229"/>
    <cellStyle name="Акцент4 3 3" xfId="11730"/>
    <cellStyle name="Акцент4 3 3 2" xfId="41782"/>
    <cellStyle name="Акцент4 3 4" xfId="11731"/>
    <cellStyle name="Акцент4 3 4 2" xfId="41783"/>
    <cellStyle name="Акцент4 3 5" xfId="11732"/>
    <cellStyle name="Акцент4 3 5 2" xfId="41784"/>
    <cellStyle name="Акцент4 3 6" xfId="11733"/>
    <cellStyle name="Акцент4 3 6 2" xfId="41785"/>
    <cellStyle name="Акцент4 3 7" xfId="11734"/>
    <cellStyle name="Акцент4 3 7 2" xfId="41786"/>
    <cellStyle name="Акцент4 3 8" xfId="11735"/>
    <cellStyle name="Акцент4 3 8 2" xfId="41787"/>
    <cellStyle name="Акцент4 3 9" xfId="11736"/>
    <cellStyle name="Акцент4 3 9 2" xfId="41788"/>
    <cellStyle name="Акцент4 4" xfId="11737"/>
    <cellStyle name="Акцент4 4 2" xfId="41789"/>
    <cellStyle name="Акцент4 5" xfId="11738"/>
    <cellStyle name="Акцент4 5 2" xfId="41790"/>
    <cellStyle name="Акцент4 6" xfId="11739"/>
    <cellStyle name="Акцент4 6 2" xfId="41791"/>
    <cellStyle name="Акцент4 7" xfId="11740"/>
    <cellStyle name="Акцент5 2" xfId="11741"/>
    <cellStyle name="Акцент5 2 10" xfId="11742"/>
    <cellStyle name="Акцент5 2 10 2" xfId="41792"/>
    <cellStyle name="Акцент5 2 11" xfId="11743"/>
    <cellStyle name="Акцент5 2 11 2" xfId="41793"/>
    <cellStyle name="Акцент5 2 12" xfId="11744"/>
    <cellStyle name="Акцент5 2 12 2" xfId="41794"/>
    <cellStyle name="Акцент5 2 13" xfId="11745"/>
    <cellStyle name="Акцент5 2 13 2" xfId="41795"/>
    <cellStyle name="Акцент5 2 14" xfId="11746"/>
    <cellStyle name="Акцент5 2 14 2" xfId="41796"/>
    <cellStyle name="Акцент5 2 15" xfId="11747"/>
    <cellStyle name="Акцент5 2 15 2" xfId="41797"/>
    <cellStyle name="Акцент5 2 16" xfId="11748"/>
    <cellStyle name="Акцент5 2 16 2" xfId="41798"/>
    <cellStyle name="Акцент5 2 17" xfId="11749"/>
    <cellStyle name="Акцент5 2 17 2" xfId="41799"/>
    <cellStyle name="Акцент5 2 18" xfId="11750"/>
    <cellStyle name="Акцент5 2 18 2" xfId="41800"/>
    <cellStyle name="Акцент5 2 19" xfId="11751"/>
    <cellStyle name="Акцент5 2 19 2" xfId="41801"/>
    <cellStyle name="Акцент5 2 2" xfId="11752"/>
    <cellStyle name="Акцент5 2 2 2" xfId="41802"/>
    <cellStyle name="Акцент5 2 2 3" xfId="60735"/>
    <cellStyle name="Акцент5 2 20" xfId="11753"/>
    <cellStyle name="Акцент5 2 20 2" xfId="41803"/>
    <cellStyle name="Акцент5 2 21" xfId="11754"/>
    <cellStyle name="Акцент5 2 21 2" xfId="41804"/>
    <cellStyle name="Акцент5 2 22" xfId="11755"/>
    <cellStyle name="Акцент5 2 22 2" xfId="41805"/>
    <cellStyle name="Акцент5 2 23" xfId="11756"/>
    <cellStyle name="Акцент5 2 23 2" xfId="41806"/>
    <cellStyle name="Акцент5 2 24" xfId="41807"/>
    <cellStyle name="Акцент5 2 25" xfId="60736"/>
    <cellStyle name="Акцент5 2 3" xfId="11757"/>
    <cellStyle name="Акцент5 2 3 2" xfId="41808"/>
    <cellStyle name="Акцент5 2 3 3" xfId="60737"/>
    <cellStyle name="Акцент5 2 4" xfId="11758"/>
    <cellStyle name="Акцент5 2 4 2" xfId="41809"/>
    <cellStyle name="Акцент5 2 4 3" xfId="60738"/>
    <cellStyle name="Акцент5 2 5" xfId="11759"/>
    <cellStyle name="Акцент5 2 5 2" xfId="41810"/>
    <cellStyle name="Акцент5 2 5 3" xfId="60739"/>
    <cellStyle name="Акцент5 2 6" xfId="11760"/>
    <cellStyle name="Акцент5 2 6 2" xfId="41811"/>
    <cellStyle name="Акцент5 2 7" xfId="11761"/>
    <cellStyle name="Акцент5 2 7 2" xfId="41812"/>
    <cellStyle name="Акцент5 2 8" xfId="11762"/>
    <cellStyle name="Акцент5 2 8 2" xfId="41813"/>
    <cellStyle name="Акцент5 2 9" xfId="11763"/>
    <cellStyle name="Акцент5 2 9 2" xfId="41814"/>
    <cellStyle name="Акцент5 3" xfId="11764"/>
    <cellStyle name="Акцент5 3 10" xfId="11765"/>
    <cellStyle name="Акцент5 3 10 2" xfId="41815"/>
    <cellStyle name="Акцент5 3 11" xfId="11766"/>
    <cellStyle name="Акцент5 3 11 2" xfId="41816"/>
    <cellStyle name="Акцент5 3 12" xfId="11767"/>
    <cellStyle name="Акцент5 3 12 2" xfId="41817"/>
    <cellStyle name="Акцент5 3 13" xfId="11768"/>
    <cellStyle name="Акцент5 3 13 2" xfId="41818"/>
    <cellStyle name="Акцент5 3 14" xfId="11769"/>
    <cellStyle name="Акцент5 3 14 2" xfId="41819"/>
    <cellStyle name="Акцент5 3 15" xfId="11770"/>
    <cellStyle name="Акцент5 3 15 2" xfId="41820"/>
    <cellStyle name="Акцент5 3 16" xfId="11771"/>
    <cellStyle name="Акцент5 3 16 2" xfId="41821"/>
    <cellStyle name="Акцент5 3 17" xfId="11772"/>
    <cellStyle name="Акцент5 3 17 2" xfId="41822"/>
    <cellStyle name="Акцент5 3 18" xfId="11773"/>
    <cellStyle name="Акцент5 3 18 2" xfId="41823"/>
    <cellStyle name="Акцент5 3 19" xfId="11774"/>
    <cellStyle name="Акцент5 3 19 2" xfId="41824"/>
    <cellStyle name="Акцент5 3 2" xfId="11775"/>
    <cellStyle name="Акцент5 3 2 2" xfId="41825"/>
    <cellStyle name="Акцент5 3 20" xfId="11776"/>
    <cellStyle name="Акцент5 3 20 2" xfId="41826"/>
    <cellStyle name="Акцент5 3 21" xfId="11777"/>
    <cellStyle name="Акцент5 3 21 2" xfId="41827"/>
    <cellStyle name="Акцент5 3 22" xfId="11778"/>
    <cellStyle name="Акцент5 3 22 2" xfId="41828"/>
    <cellStyle name="Акцент5 3 23" xfId="11779"/>
    <cellStyle name="Акцент5 3 23 2" xfId="41829"/>
    <cellStyle name="Акцент5 3 24" xfId="41830"/>
    <cellStyle name="Акцент5 3 25" xfId="61230"/>
    <cellStyle name="Акцент5 3 3" xfId="11780"/>
    <cellStyle name="Акцент5 3 3 2" xfId="41831"/>
    <cellStyle name="Акцент5 3 4" xfId="11781"/>
    <cellStyle name="Акцент5 3 4 2" xfId="41832"/>
    <cellStyle name="Акцент5 3 5" xfId="11782"/>
    <cellStyle name="Акцент5 3 5 2" xfId="41833"/>
    <cellStyle name="Акцент5 3 6" xfId="11783"/>
    <cellStyle name="Акцент5 3 6 2" xfId="41834"/>
    <cellStyle name="Акцент5 3 7" xfId="11784"/>
    <cellStyle name="Акцент5 3 7 2" xfId="41835"/>
    <cellStyle name="Акцент5 3 8" xfId="11785"/>
    <cellStyle name="Акцент5 3 8 2" xfId="41836"/>
    <cellStyle name="Акцент5 3 9" xfId="11786"/>
    <cellStyle name="Акцент5 3 9 2" xfId="41837"/>
    <cellStyle name="Акцент5 4" xfId="11787"/>
    <cellStyle name="Акцент5 4 2" xfId="41838"/>
    <cellStyle name="Акцент5 5" xfId="11788"/>
    <cellStyle name="Акцент5 5 2" xfId="41839"/>
    <cellStyle name="Акцент5 6" xfId="11789"/>
    <cellStyle name="Акцент5 6 2" xfId="41840"/>
    <cellStyle name="Акцент5 7" xfId="11790"/>
    <cellStyle name="Акцент6 2" xfId="11791"/>
    <cellStyle name="Акцент6 2 10" xfId="11792"/>
    <cellStyle name="Акцент6 2 10 2" xfId="41841"/>
    <cellStyle name="Акцент6 2 11" xfId="11793"/>
    <cellStyle name="Акцент6 2 11 2" xfId="41842"/>
    <cellStyle name="Акцент6 2 12" xfId="11794"/>
    <cellStyle name="Акцент6 2 12 2" xfId="41843"/>
    <cellStyle name="Акцент6 2 13" xfId="11795"/>
    <cellStyle name="Акцент6 2 13 2" xfId="41844"/>
    <cellStyle name="Акцент6 2 14" xfId="11796"/>
    <cellStyle name="Акцент6 2 14 2" xfId="41845"/>
    <cellStyle name="Акцент6 2 15" xfId="11797"/>
    <cellStyle name="Акцент6 2 15 2" xfId="41846"/>
    <cellStyle name="Акцент6 2 16" xfId="11798"/>
    <cellStyle name="Акцент6 2 16 2" xfId="41847"/>
    <cellStyle name="Акцент6 2 17" xfId="11799"/>
    <cellStyle name="Акцент6 2 17 2" xfId="41848"/>
    <cellStyle name="Акцент6 2 18" xfId="11800"/>
    <cellStyle name="Акцент6 2 18 2" xfId="41849"/>
    <cellStyle name="Акцент6 2 19" xfId="11801"/>
    <cellStyle name="Акцент6 2 19 2" xfId="41850"/>
    <cellStyle name="Акцент6 2 2" xfId="11802"/>
    <cellStyle name="Акцент6 2 2 2" xfId="41851"/>
    <cellStyle name="Акцент6 2 2 3" xfId="60740"/>
    <cellStyle name="Акцент6 2 20" xfId="11803"/>
    <cellStyle name="Акцент6 2 20 2" xfId="41852"/>
    <cellStyle name="Акцент6 2 21" xfId="11804"/>
    <cellStyle name="Акцент6 2 21 2" xfId="41853"/>
    <cellStyle name="Акцент6 2 22" xfId="11805"/>
    <cellStyle name="Акцент6 2 22 2" xfId="41854"/>
    <cellStyle name="Акцент6 2 23" xfId="11806"/>
    <cellStyle name="Акцент6 2 23 2" xfId="41855"/>
    <cellStyle name="Акцент6 2 24" xfId="41856"/>
    <cellStyle name="Акцент6 2 25" xfId="60741"/>
    <cellStyle name="Акцент6 2 3" xfId="11807"/>
    <cellStyle name="Акцент6 2 3 2" xfId="41857"/>
    <cellStyle name="Акцент6 2 3 3" xfId="60742"/>
    <cellStyle name="Акцент6 2 4" xfId="11808"/>
    <cellStyle name="Акцент6 2 4 2" xfId="41858"/>
    <cellStyle name="Акцент6 2 4 3" xfId="60743"/>
    <cellStyle name="Акцент6 2 5" xfId="11809"/>
    <cellStyle name="Акцент6 2 5 2" xfId="41859"/>
    <cellStyle name="Акцент6 2 5 3" xfId="60744"/>
    <cellStyle name="Акцент6 2 6" xfId="11810"/>
    <cellStyle name="Акцент6 2 6 2" xfId="41860"/>
    <cellStyle name="Акцент6 2 7" xfId="11811"/>
    <cellStyle name="Акцент6 2 7 2" xfId="41861"/>
    <cellStyle name="Акцент6 2 8" xfId="11812"/>
    <cellStyle name="Акцент6 2 8 2" xfId="41862"/>
    <cellStyle name="Акцент6 2 9" xfId="11813"/>
    <cellStyle name="Акцент6 2 9 2" xfId="41863"/>
    <cellStyle name="Акцент6 3" xfId="11814"/>
    <cellStyle name="Акцент6 3 10" xfId="11815"/>
    <cellStyle name="Акцент6 3 10 2" xfId="41864"/>
    <cellStyle name="Акцент6 3 11" xfId="11816"/>
    <cellStyle name="Акцент6 3 11 2" xfId="41865"/>
    <cellStyle name="Акцент6 3 12" xfId="11817"/>
    <cellStyle name="Акцент6 3 12 2" xfId="41866"/>
    <cellStyle name="Акцент6 3 13" xfId="11818"/>
    <cellStyle name="Акцент6 3 13 2" xfId="41867"/>
    <cellStyle name="Акцент6 3 14" xfId="11819"/>
    <cellStyle name="Акцент6 3 14 2" xfId="41868"/>
    <cellStyle name="Акцент6 3 15" xfId="11820"/>
    <cellStyle name="Акцент6 3 15 2" xfId="41869"/>
    <cellStyle name="Акцент6 3 16" xfId="11821"/>
    <cellStyle name="Акцент6 3 16 2" xfId="41870"/>
    <cellStyle name="Акцент6 3 17" xfId="11822"/>
    <cellStyle name="Акцент6 3 17 2" xfId="41871"/>
    <cellStyle name="Акцент6 3 18" xfId="11823"/>
    <cellStyle name="Акцент6 3 18 2" xfId="41872"/>
    <cellStyle name="Акцент6 3 19" xfId="11824"/>
    <cellStyle name="Акцент6 3 19 2" xfId="41873"/>
    <cellStyle name="Акцент6 3 2" xfId="11825"/>
    <cellStyle name="Акцент6 3 2 2" xfId="41874"/>
    <cellStyle name="Акцент6 3 20" xfId="11826"/>
    <cellStyle name="Акцент6 3 20 2" xfId="41875"/>
    <cellStyle name="Акцент6 3 21" xfId="11827"/>
    <cellStyle name="Акцент6 3 21 2" xfId="41876"/>
    <cellStyle name="Акцент6 3 22" xfId="11828"/>
    <cellStyle name="Акцент6 3 22 2" xfId="41877"/>
    <cellStyle name="Акцент6 3 23" xfId="11829"/>
    <cellStyle name="Акцент6 3 23 2" xfId="41878"/>
    <cellStyle name="Акцент6 3 24" xfId="41879"/>
    <cellStyle name="Акцент6 3 25" xfId="61231"/>
    <cellStyle name="Акцент6 3 3" xfId="11830"/>
    <cellStyle name="Акцент6 3 3 2" xfId="41880"/>
    <cellStyle name="Акцент6 3 4" xfId="11831"/>
    <cellStyle name="Акцент6 3 4 2" xfId="41881"/>
    <cellStyle name="Акцент6 3 5" xfId="11832"/>
    <cellStyle name="Акцент6 3 5 2" xfId="41882"/>
    <cellStyle name="Акцент6 3 6" xfId="11833"/>
    <cellStyle name="Акцент6 3 6 2" xfId="41883"/>
    <cellStyle name="Акцент6 3 7" xfId="11834"/>
    <cellStyle name="Акцент6 3 7 2" xfId="41884"/>
    <cellStyle name="Акцент6 3 8" xfId="11835"/>
    <cellStyle name="Акцент6 3 8 2" xfId="41885"/>
    <cellStyle name="Акцент6 3 9" xfId="11836"/>
    <cellStyle name="Акцент6 3 9 2" xfId="41886"/>
    <cellStyle name="Акцент6 4" xfId="11837"/>
    <cellStyle name="Акцент6 4 2" xfId="41887"/>
    <cellStyle name="Акцент6 5" xfId="11838"/>
    <cellStyle name="Акцент6 5 2" xfId="41888"/>
    <cellStyle name="Акцент6 6" xfId="11839"/>
    <cellStyle name="Акцент6 6 2" xfId="41889"/>
    <cellStyle name="Акцент6 7" xfId="11840"/>
    <cellStyle name="Беззащитный" xfId="11841"/>
    <cellStyle name="Беззащитный 2" xfId="11842"/>
    <cellStyle name="Беззащитный 3" xfId="60745"/>
    <cellStyle name="Ввод  2" xfId="11843"/>
    <cellStyle name="Ввод  2 10" xfId="11844"/>
    <cellStyle name="Ввод  2 10 2" xfId="41890"/>
    <cellStyle name="Ввод  2 11" xfId="11845"/>
    <cellStyle name="Ввод  2 11 2" xfId="41891"/>
    <cellStyle name="Ввод  2 12" xfId="11846"/>
    <cellStyle name="Ввод  2 12 2" xfId="41892"/>
    <cellStyle name="Ввод  2 13" xfId="11847"/>
    <cellStyle name="Ввод  2 13 2" xfId="41893"/>
    <cellStyle name="Ввод  2 14" xfId="11848"/>
    <cellStyle name="Ввод  2 14 2" xfId="41894"/>
    <cellStyle name="Ввод  2 15" xfId="11849"/>
    <cellStyle name="Ввод  2 15 2" xfId="41895"/>
    <cellStyle name="Ввод  2 16" xfId="11850"/>
    <cellStyle name="Ввод  2 16 2" xfId="41896"/>
    <cellStyle name="Ввод  2 17" xfId="11851"/>
    <cellStyle name="Ввод  2 17 2" xfId="41897"/>
    <cellStyle name="Ввод  2 18" xfId="11852"/>
    <cellStyle name="Ввод  2 18 2" xfId="41898"/>
    <cellStyle name="Ввод  2 19" xfId="11853"/>
    <cellStyle name="Ввод  2 19 2" xfId="41899"/>
    <cellStyle name="Ввод  2 2" xfId="11854"/>
    <cellStyle name="Ввод  2 2 2" xfId="41900"/>
    <cellStyle name="Ввод  2 2 2 2" xfId="60746"/>
    <cellStyle name="Ввод  2 2 3" xfId="60747"/>
    <cellStyle name="Ввод  2 2 4" xfId="60748"/>
    <cellStyle name="Ввод  2 2 5" xfId="60749"/>
    <cellStyle name="Ввод  2 20" xfId="11855"/>
    <cellStyle name="Ввод  2 20 2" xfId="41901"/>
    <cellStyle name="Ввод  2 21" xfId="11856"/>
    <cellStyle name="Ввод  2 21 2" xfId="41902"/>
    <cellStyle name="Ввод  2 22" xfId="11857"/>
    <cellStyle name="Ввод  2 22 2" xfId="41903"/>
    <cellStyle name="Ввод  2 23" xfId="11858"/>
    <cellStyle name="Ввод  2 23 2" xfId="41904"/>
    <cellStyle name="Ввод  2 24" xfId="41905"/>
    <cellStyle name="Ввод  2 25" xfId="60750"/>
    <cellStyle name="Ввод  2 3" xfId="11859"/>
    <cellStyle name="Ввод  2 3 2" xfId="41906"/>
    <cellStyle name="Ввод  2 3 2 2" xfId="60751"/>
    <cellStyle name="Ввод  2 3 3" xfId="60752"/>
    <cellStyle name="Ввод  2 3 4" xfId="60753"/>
    <cellStyle name="Ввод  2 3 5" xfId="60754"/>
    <cellStyle name="Ввод  2 4" xfId="11860"/>
    <cellStyle name="Ввод  2 4 2" xfId="41907"/>
    <cellStyle name="Ввод  2 4 2 2" xfId="60755"/>
    <cellStyle name="Ввод  2 4 3" xfId="60756"/>
    <cellStyle name="Ввод  2 4 4" xfId="60757"/>
    <cellStyle name="Ввод  2 4 5" xfId="60758"/>
    <cellStyle name="Ввод  2 5" xfId="11861"/>
    <cellStyle name="Ввод  2 5 2" xfId="41908"/>
    <cellStyle name="Ввод  2 5 2 2" xfId="60759"/>
    <cellStyle name="Ввод  2 5 3" xfId="60760"/>
    <cellStyle name="Ввод  2 5 4" xfId="60761"/>
    <cellStyle name="Ввод  2 5 5" xfId="60762"/>
    <cellStyle name="Ввод  2 6" xfId="11862"/>
    <cellStyle name="Ввод  2 6 2" xfId="41909"/>
    <cellStyle name="Ввод  2 6 3" xfId="60763"/>
    <cellStyle name="Ввод  2 7" xfId="11863"/>
    <cellStyle name="Ввод  2 7 2" xfId="41910"/>
    <cellStyle name="Ввод  2 7 3" xfId="60764"/>
    <cellStyle name="Ввод  2 8" xfId="11864"/>
    <cellStyle name="Ввод  2 8 2" xfId="41911"/>
    <cellStyle name="Ввод  2 8 3" xfId="60765"/>
    <cellStyle name="Ввод  2 9" xfId="11865"/>
    <cellStyle name="Ввод  2 9 2" xfId="41912"/>
    <cellStyle name="Ввод  3" xfId="11866"/>
    <cellStyle name="Ввод  3 10" xfId="11867"/>
    <cellStyle name="Ввод  3 10 2" xfId="41913"/>
    <cellStyle name="Ввод  3 11" xfId="11868"/>
    <cellStyle name="Ввод  3 11 2" xfId="41914"/>
    <cellStyle name="Ввод  3 12" xfId="11869"/>
    <cellStyle name="Ввод  3 12 2" xfId="41915"/>
    <cellStyle name="Ввод  3 13" xfId="11870"/>
    <cellStyle name="Ввод  3 13 2" xfId="41916"/>
    <cellStyle name="Ввод  3 14" xfId="11871"/>
    <cellStyle name="Ввод  3 14 2" xfId="41917"/>
    <cellStyle name="Ввод  3 15" xfId="11872"/>
    <cellStyle name="Ввод  3 15 2" xfId="41918"/>
    <cellStyle name="Ввод  3 16" xfId="11873"/>
    <cellStyle name="Ввод  3 16 2" xfId="41919"/>
    <cellStyle name="Ввод  3 17" xfId="11874"/>
    <cellStyle name="Ввод  3 17 2" xfId="41920"/>
    <cellStyle name="Ввод  3 18" xfId="11875"/>
    <cellStyle name="Ввод  3 18 2" xfId="41921"/>
    <cellStyle name="Ввод  3 19" xfId="11876"/>
    <cellStyle name="Ввод  3 19 2" xfId="41922"/>
    <cellStyle name="Ввод  3 2" xfId="11877"/>
    <cellStyle name="Ввод  3 2 2" xfId="41923"/>
    <cellStyle name="Ввод  3 20" xfId="11878"/>
    <cellStyle name="Ввод  3 20 2" xfId="41924"/>
    <cellStyle name="Ввод  3 21" xfId="11879"/>
    <cellStyle name="Ввод  3 21 2" xfId="41925"/>
    <cellStyle name="Ввод  3 22" xfId="11880"/>
    <cellStyle name="Ввод  3 22 2" xfId="41926"/>
    <cellStyle name="Ввод  3 23" xfId="11881"/>
    <cellStyle name="Ввод  3 23 2" xfId="41927"/>
    <cellStyle name="Ввод  3 24" xfId="41928"/>
    <cellStyle name="Ввод  3 25" xfId="60766"/>
    <cellStyle name="Ввод  3 3" xfId="11882"/>
    <cellStyle name="Ввод  3 3 2" xfId="41929"/>
    <cellStyle name="Ввод  3 4" xfId="11883"/>
    <cellStyle name="Ввод  3 4 2" xfId="41930"/>
    <cellStyle name="Ввод  3 5" xfId="11884"/>
    <cellStyle name="Ввод  3 5 2" xfId="41931"/>
    <cellStyle name="Ввод  3 6" xfId="11885"/>
    <cellStyle name="Ввод  3 6 2" xfId="41932"/>
    <cellStyle name="Ввод  3 7" xfId="11886"/>
    <cellStyle name="Ввод  3 7 2" xfId="41933"/>
    <cellStyle name="Ввод  3 8" xfId="11887"/>
    <cellStyle name="Ввод  3 8 2" xfId="41934"/>
    <cellStyle name="Ввод  3 9" xfId="11888"/>
    <cellStyle name="Ввод  3 9 2" xfId="41935"/>
    <cellStyle name="Ввод  4" xfId="11889"/>
    <cellStyle name="Ввод  4 2" xfId="41936"/>
    <cellStyle name="Ввод  4 3" xfId="60767"/>
    <cellStyle name="Ввод  5" xfId="11890"/>
    <cellStyle name="Ввод  5 2" xfId="41937"/>
    <cellStyle name="Ввод  5 3" xfId="60768"/>
    <cellStyle name="Ввод  6" xfId="11891"/>
    <cellStyle name="Ввод  6 2" xfId="41938"/>
    <cellStyle name="Ввод  7" xfId="11892"/>
    <cellStyle name="Вывод 2" xfId="11893"/>
    <cellStyle name="Вывод 2 10" xfId="11894"/>
    <cellStyle name="Вывод 2 10 2" xfId="41939"/>
    <cellStyle name="Вывод 2 11" xfId="11895"/>
    <cellStyle name="Вывод 2 11 2" xfId="41940"/>
    <cellStyle name="Вывод 2 12" xfId="11896"/>
    <cellStyle name="Вывод 2 12 2" xfId="41941"/>
    <cellStyle name="Вывод 2 13" xfId="11897"/>
    <cellStyle name="Вывод 2 13 2" xfId="41942"/>
    <cellStyle name="Вывод 2 14" xfId="11898"/>
    <cellStyle name="Вывод 2 14 2" xfId="41943"/>
    <cellStyle name="Вывод 2 15" xfId="11899"/>
    <cellStyle name="Вывод 2 15 2" xfId="41944"/>
    <cellStyle name="Вывод 2 16" xfId="11900"/>
    <cellStyle name="Вывод 2 16 2" xfId="41945"/>
    <cellStyle name="Вывод 2 17" xfId="11901"/>
    <cellStyle name="Вывод 2 17 2" xfId="41946"/>
    <cellStyle name="Вывод 2 18" xfId="11902"/>
    <cellStyle name="Вывод 2 18 2" xfId="41947"/>
    <cellStyle name="Вывод 2 19" xfId="11903"/>
    <cellStyle name="Вывод 2 19 2" xfId="41948"/>
    <cellStyle name="Вывод 2 2" xfId="11904"/>
    <cellStyle name="Вывод 2 2 2" xfId="41949"/>
    <cellStyle name="Вывод 2 2 2 2" xfId="60769"/>
    <cellStyle name="Вывод 2 2 3" xfId="60770"/>
    <cellStyle name="Вывод 2 2 4" xfId="60771"/>
    <cellStyle name="Вывод 2 2 5" xfId="60772"/>
    <cellStyle name="Вывод 2 20" xfId="11905"/>
    <cellStyle name="Вывод 2 20 2" xfId="41950"/>
    <cellStyle name="Вывод 2 21" xfId="11906"/>
    <cellStyle name="Вывод 2 21 2" xfId="41951"/>
    <cellStyle name="Вывод 2 22" xfId="11907"/>
    <cellStyle name="Вывод 2 22 2" xfId="41952"/>
    <cellStyle name="Вывод 2 23" xfId="11908"/>
    <cellStyle name="Вывод 2 23 2" xfId="41953"/>
    <cellStyle name="Вывод 2 24" xfId="41954"/>
    <cellStyle name="Вывод 2 25" xfId="60773"/>
    <cellStyle name="Вывод 2 3" xfId="11909"/>
    <cellStyle name="Вывод 2 3 2" xfId="41955"/>
    <cellStyle name="Вывод 2 3 2 2" xfId="60774"/>
    <cellStyle name="Вывод 2 3 3" xfId="60775"/>
    <cellStyle name="Вывод 2 3 4" xfId="60776"/>
    <cellStyle name="Вывод 2 3 5" xfId="60777"/>
    <cellStyle name="Вывод 2 4" xfId="11910"/>
    <cellStyle name="Вывод 2 4 2" xfId="41956"/>
    <cellStyle name="Вывод 2 4 2 2" xfId="60778"/>
    <cellStyle name="Вывод 2 4 3" xfId="60779"/>
    <cellStyle name="Вывод 2 4 4" xfId="60780"/>
    <cellStyle name="Вывод 2 4 5" xfId="60781"/>
    <cellStyle name="Вывод 2 5" xfId="11911"/>
    <cellStyle name="Вывод 2 5 2" xfId="41957"/>
    <cellStyle name="Вывод 2 5 2 2" xfId="60782"/>
    <cellStyle name="Вывод 2 5 3" xfId="60783"/>
    <cellStyle name="Вывод 2 5 4" xfId="60784"/>
    <cellStyle name="Вывод 2 5 5" xfId="60785"/>
    <cellStyle name="Вывод 2 6" xfId="11912"/>
    <cellStyle name="Вывод 2 6 2" xfId="41958"/>
    <cellStyle name="Вывод 2 6 3" xfId="60786"/>
    <cellStyle name="Вывод 2 7" xfId="11913"/>
    <cellStyle name="Вывод 2 7 2" xfId="41959"/>
    <cellStyle name="Вывод 2 7 3" xfId="60787"/>
    <cellStyle name="Вывод 2 8" xfId="11914"/>
    <cellStyle name="Вывод 2 8 2" xfId="41960"/>
    <cellStyle name="Вывод 2 8 3" xfId="60788"/>
    <cellStyle name="Вывод 2 9" xfId="11915"/>
    <cellStyle name="Вывод 2 9 2" xfId="41961"/>
    <cellStyle name="Вывод 3" xfId="11916"/>
    <cellStyle name="Вывод 3 10" xfId="11917"/>
    <cellStyle name="Вывод 3 10 2" xfId="41962"/>
    <cellStyle name="Вывод 3 11" xfId="11918"/>
    <cellStyle name="Вывод 3 11 2" xfId="41963"/>
    <cellStyle name="Вывод 3 12" xfId="11919"/>
    <cellStyle name="Вывод 3 12 2" xfId="41964"/>
    <cellStyle name="Вывод 3 13" xfId="11920"/>
    <cellStyle name="Вывод 3 13 2" xfId="41965"/>
    <cellStyle name="Вывод 3 14" xfId="11921"/>
    <cellStyle name="Вывод 3 14 2" xfId="41966"/>
    <cellStyle name="Вывод 3 15" xfId="11922"/>
    <cellStyle name="Вывод 3 15 2" xfId="41967"/>
    <cellStyle name="Вывод 3 16" xfId="11923"/>
    <cellStyle name="Вывод 3 16 2" xfId="41968"/>
    <cellStyle name="Вывод 3 17" xfId="11924"/>
    <cellStyle name="Вывод 3 17 2" xfId="41969"/>
    <cellStyle name="Вывод 3 18" xfId="11925"/>
    <cellStyle name="Вывод 3 18 2" xfId="41970"/>
    <cellStyle name="Вывод 3 19" xfId="11926"/>
    <cellStyle name="Вывод 3 19 2" xfId="41971"/>
    <cellStyle name="Вывод 3 2" xfId="11927"/>
    <cellStyle name="Вывод 3 2 2" xfId="41972"/>
    <cellStyle name="Вывод 3 20" xfId="11928"/>
    <cellStyle name="Вывод 3 20 2" xfId="41973"/>
    <cellStyle name="Вывод 3 21" xfId="11929"/>
    <cellStyle name="Вывод 3 21 2" xfId="41974"/>
    <cellStyle name="Вывод 3 22" xfId="11930"/>
    <cellStyle name="Вывод 3 22 2" xfId="41975"/>
    <cellStyle name="Вывод 3 23" xfId="11931"/>
    <cellStyle name="Вывод 3 23 2" xfId="41976"/>
    <cellStyle name="Вывод 3 24" xfId="41977"/>
    <cellStyle name="Вывод 3 25" xfId="60789"/>
    <cellStyle name="Вывод 3 3" xfId="11932"/>
    <cellStyle name="Вывод 3 3 2" xfId="41978"/>
    <cellStyle name="Вывод 3 4" xfId="11933"/>
    <cellStyle name="Вывод 3 4 2" xfId="41979"/>
    <cellStyle name="Вывод 3 5" xfId="11934"/>
    <cellStyle name="Вывод 3 5 2" xfId="41980"/>
    <cellStyle name="Вывод 3 6" xfId="11935"/>
    <cellStyle name="Вывод 3 6 2" xfId="41981"/>
    <cellStyle name="Вывод 3 7" xfId="11936"/>
    <cellStyle name="Вывод 3 7 2" xfId="41982"/>
    <cellStyle name="Вывод 3 8" xfId="11937"/>
    <cellStyle name="Вывод 3 8 2" xfId="41983"/>
    <cellStyle name="Вывод 3 9" xfId="11938"/>
    <cellStyle name="Вывод 3 9 2" xfId="41984"/>
    <cellStyle name="Вывод 4" xfId="11939"/>
    <cellStyle name="Вывод 4 2" xfId="41985"/>
    <cellStyle name="Вывод 4 3" xfId="60790"/>
    <cellStyle name="Вывод 5" xfId="11940"/>
    <cellStyle name="Вывод 5 2" xfId="41986"/>
    <cellStyle name="Вывод 5 3" xfId="60791"/>
    <cellStyle name="Вывод 6" xfId="11941"/>
    <cellStyle name="Вывод 6 2" xfId="41987"/>
    <cellStyle name="Вывод 7" xfId="11942"/>
    <cellStyle name="Вычисление 2" xfId="11943"/>
    <cellStyle name="Вычисление 2 10" xfId="11944"/>
    <cellStyle name="Вычисление 2 10 2" xfId="41988"/>
    <cellStyle name="Вычисление 2 11" xfId="11945"/>
    <cellStyle name="Вычисление 2 11 2" xfId="41989"/>
    <cellStyle name="Вычисление 2 12" xfId="11946"/>
    <cellStyle name="Вычисление 2 12 2" xfId="41990"/>
    <cellStyle name="Вычисление 2 13" xfId="11947"/>
    <cellStyle name="Вычисление 2 13 2" xfId="41991"/>
    <cellStyle name="Вычисление 2 14" xfId="11948"/>
    <cellStyle name="Вычисление 2 14 2" xfId="41992"/>
    <cellStyle name="Вычисление 2 15" xfId="11949"/>
    <cellStyle name="Вычисление 2 15 2" xfId="41993"/>
    <cellStyle name="Вычисление 2 16" xfId="11950"/>
    <cellStyle name="Вычисление 2 16 2" xfId="41994"/>
    <cellStyle name="Вычисление 2 17" xfId="11951"/>
    <cellStyle name="Вычисление 2 17 2" xfId="41995"/>
    <cellStyle name="Вычисление 2 18" xfId="11952"/>
    <cellStyle name="Вычисление 2 18 2" xfId="41996"/>
    <cellStyle name="Вычисление 2 19" xfId="11953"/>
    <cellStyle name="Вычисление 2 19 2" xfId="41997"/>
    <cellStyle name="Вычисление 2 2" xfId="11954"/>
    <cellStyle name="Вычисление 2 2 2" xfId="41998"/>
    <cellStyle name="Вычисление 2 2 2 2" xfId="60792"/>
    <cellStyle name="Вычисление 2 2 3" xfId="60793"/>
    <cellStyle name="Вычисление 2 2 4" xfId="60794"/>
    <cellStyle name="Вычисление 2 2 5" xfId="60795"/>
    <cellStyle name="Вычисление 2 20" xfId="11955"/>
    <cellStyle name="Вычисление 2 20 2" xfId="41999"/>
    <cellStyle name="Вычисление 2 21" xfId="11956"/>
    <cellStyle name="Вычисление 2 21 2" xfId="42000"/>
    <cellStyle name="Вычисление 2 22" xfId="11957"/>
    <cellStyle name="Вычисление 2 22 2" xfId="42001"/>
    <cellStyle name="Вычисление 2 23" xfId="11958"/>
    <cellStyle name="Вычисление 2 23 2" xfId="42002"/>
    <cellStyle name="Вычисление 2 24" xfId="42003"/>
    <cellStyle name="Вычисление 2 25" xfId="60796"/>
    <cellStyle name="Вычисление 2 3" xfId="11959"/>
    <cellStyle name="Вычисление 2 3 2" xfId="42004"/>
    <cellStyle name="Вычисление 2 3 2 2" xfId="60797"/>
    <cellStyle name="Вычисление 2 3 3" xfId="60798"/>
    <cellStyle name="Вычисление 2 3 4" xfId="60799"/>
    <cellStyle name="Вычисление 2 3 5" xfId="60800"/>
    <cellStyle name="Вычисление 2 4" xfId="11960"/>
    <cellStyle name="Вычисление 2 4 2" xfId="42005"/>
    <cellStyle name="Вычисление 2 4 2 2" xfId="60801"/>
    <cellStyle name="Вычисление 2 4 3" xfId="60802"/>
    <cellStyle name="Вычисление 2 4 4" xfId="60803"/>
    <cellStyle name="Вычисление 2 4 5" xfId="60804"/>
    <cellStyle name="Вычисление 2 5" xfId="11961"/>
    <cellStyle name="Вычисление 2 5 2" xfId="42006"/>
    <cellStyle name="Вычисление 2 5 2 2" xfId="60805"/>
    <cellStyle name="Вычисление 2 5 3" xfId="60806"/>
    <cellStyle name="Вычисление 2 5 4" xfId="60807"/>
    <cellStyle name="Вычисление 2 5 5" xfId="60808"/>
    <cellStyle name="Вычисление 2 6" xfId="11962"/>
    <cellStyle name="Вычисление 2 6 2" xfId="42007"/>
    <cellStyle name="Вычисление 2 6 3" xfId="60809"/>
    <cellStyle name="Вычисление 2 7" xfId="11963"/>
    <cellStyle name="Вычисление 2 7 2" xfId="42008"/>
    <cellStyle name="Вычисление 2 7 3" xfId="60810"/>
    <cellStyle name="Вычисление 2 8" xfId="11964"/>
    <cellStyle name="Вычисление 2 8 2" xfId="42009"/>
    <cellStyle name="Вычисление 2 8 3" xfId="60811"/>
    <cellStyle name="Вычисление 2 9" xfId="11965"/>
    <cellStyle name="Вычисление 2 9 2" xfId="42010"/>
    <cellStyle name="Вычисление 3" xfId="11966"/>
    <cellStyle name="Вычисление 3 10" xfId="11967"/>
    <cellStyle name="Вычисление 3 10 2" xfId="42011"/>
    <cellStyle name="Вычисление 3 11" xfId="11968"/>
    <cellStyle name="Вычисление 3 11 2" xfId="42012"/>
    <cellStyle name="Вычисление 3 12" xfId="11969"/>
    <cellStyle name="Вычисление 3 12 2" xfId="42013"/>
    <cellStyle name="Вычисление 3 13" xfId="11970"/>
    <cellStyle name="Вычисление 3 13 2" xfId="42014"/>
    <cellStyle name="Вычисление 3 14" xfId="11971"/>
    <cellStyle name="Вычисление 3 14 2" xfId="42015"/>
    <cellStyle name="Вычисление 3 15" xfId="11972"/>
    <cellStyle name="Вычисление 3 15 2" xfId="42016"/>
    <cellStyle name="Вычисление 3 16" xfId="11973"/>
    <cellStyle name="Вычисление 3 16 2" xfId="42017"/>
    <cellStyle name="Вычисление 3 17" xfId="11974"/>
    <cellStyle name="Вычисление 3 17 2" xfId="42018"/>
    <cellStyle name="Вычисление 3 18" xfId="11975"/>
    <cellStyle name="Вычисление 3 18 2" xfId="42019"/>
    <cellStyle name="Вычисление 3 19" xfId="11976"/>
    <cellStyle name="Вычисление 3 19 2" xfId="42020"/>
    <cellStyle name="Вычисление 3 2" xfId="11977"/>
    <cellStyle name="Вычисление 3 2 2" xfId="42021"/>
    <cellStyle name="Вычисление 3 20" xfId="11978"/>
    <cellStyle name="Вычисление 3 20 2" xfId="42022"/>
    <cellStyle name="Вычисление 3 21" xfId="11979"/>
    <cellStyle name="Вычисление 3 21 2" xfId="42023"/>
    <cellStyle name="Вычисление 3 22" xfId="11980"/>
    <cellStyle name="Вычисление 3 22 2" xfId="42024"/>
    <cellStyle name="Вычисление 3 23" xfId="11981"/>
    <cellStyle name="Вычисление 3 23 2" xfId="42025"/>
    <cellStyle name="Вычисление 3 24" xfId="42026"/>
    <cellStyle name="Вычисление 3 25" xfId="60812"/>
    <cellStyle name="Вычисление 3 3" xfId="11982"/>
    <cellStyle name="Вычисление 3 3 2" xfId="42027"/>
    <cellStyle name="Вычисление 3 4" xfId="11983"/>
    <cellStyle name="Вычисление 3 4 2" xfId="42028"/>
    <cellStyle name="Вычисление 3 5" xfId="11984"/>
    <cellStyle name="Вычисление 3 5 2" xfId="42029"/>
    <cellStyle name="Вычисление 3 6" xfId="11985"/>
    <cellStyle name="Вычисление 3 6 2" xfId="42030"/>
    <cellStyle name="Вычисление 3 7" xfId="11986"/>
    <cellStyle name="Вычисление 3 7 2" xfId="42031"/>
    <cellStyle name="Вычисление 3 8" xfId="11987"/>
    <cellStyle name="Вычисление 3 8 2" xfId="42032"/>
    <cellStyle name="Вычисление 3 9" xfId="11988"/>
    <cellStyle name="Вычисление 3 9 2" xfId="42033"/>
    <cellStyle name="Вычисление 4" xfId="11989"/>
    <cellStyle name="Вычисление 4 2" xfId="42034"/>
    <cellStyle name="Вычисление 4 3" xfId="60813"/>
    <cellStyle name="Вычисление 5" xfId="11990"/>
    <cellStyle name="Вычисление 5 2" xfId="42035"/>
    <cellStyle name="Вычисление 5 3" xfId="60814"/>
    <cellStyle name="Вычисление 6" xfId="11991"/>
    <cellStyle name="Вычисление 6 2" xfId="42036"/>
    <cellStyle name="Вычисление 7" xfId="11992"/>
    <cellStyle name="Гиперссылка 2" xfId="11993"/>
    <cellStyle name="Гиперссылка 2 2" xfId="42037"/>
    <cellStyle name="Гиперссылка 3" xfId="11994"/>
    <cellStyle name="Гиперссылка 3 2" xfId="42038"/>
    <cellStyle name="_x0004_Ґ" xfId="11995"/>
    <cellStyle name="_x0004_Ґ 10" xfId="11996"/>
    <cellStyle name="_x0004_Ґ 10 2" xfId="42039"/>
    <cellStyle name="_x0004_Ґ 100" xfId="11997"/>
    <cellStyle name="_x0004_Ґ 100 2" xfId="42040"/>
    <cellStyle name="_x0004_Ґ 101" xfId="11998"/>
    <cellStyle name="_x0004_Ґ 101 2" xfId="42041"/>
    <cellStyle name="_x0004_Ґ 102" xfId="11999"/>
    <cellStyle name="_x0004_Ґ 102 2" xfId="42042"/>
    <cellStyle name="_x0004_Ґ 103" xfId="12000"/>
    <cellStyle name="_x0004_Ґ 103 2" xfId="42043"/>
    <cellStyle name="_x0004_Ґ 104" xfId="12001"/>
    <cellStyle name="_x0004_Ґ 104 2" xfId="42044"/>
    <cellStyle name="_x0004_Ґ 105" xfId="12002"/>
    <cellStyle name="_x0004_Ґ 105 2" xfId="42045"/>
    <cellStyle name="_x0004_Ґ 106" xfId="12003"/>
    <cellStyle name="_x0004_Ґ 106 2" xfId="42046"/>
    <cellStyle name="_x0004_Ґ 107" xfId="12004"/>
    <cellStyle name="_x0004_Ґ 107 2" xfId="42047"/>
    <cellStyle name="_x0004_Ґ 108" xfId="12005"/>
    <cellStyle name="_x0004_Ґ 108 2" xfId="42048"/>
    <cellStyle name="_x0004_Ґ 109" xfId="12006"/>
    <cellStyle name="_x0004_Ґ 109 2" xfId="42049"/>
    <cellStyle name="_x0004_Ґ 11" xfId="12007"/>
    <cellStyle name="_x0004_Ґ 11 2" xfId="42050"/>
    <cellStyle name="_x0004_Ґ 110" xfId="12008"/>
    <cellStyle name="_x0004_Ґ 110 2" xfId="42051"/>
    <cellStyle name="_x0004_Ґ 111" xfId="12009"/>
    <cellStyle name="_x0004_Ґ 111 2" xfId="42052"/>
    <cellStyle name="_x0004_Ґ 112" xfId="12010"/>
    <cellStyle name="_x0004_Ґ 112 2" xfId="42053"/>
    <cellStyle name="_x0004_Ґ 113" xfId="12011"/>
    <cellStyle name="_x0004_Ґ 113 2" xfId="42054"/>
    <cellStyle name="_x0004_Ґ 114" xfId="12012"/>
    <cellStyle name="_x0004_Ґ 114 2" xfId="42055"/>
    <cellStyle name="_x0004_Ґ 115" xfId="12013"/>
    <cellStyle name="_x0004_Ґ 115 2" xfId="42056"/>
    <cellStyle name="_x0004_Ґ 116" xfId="12014"/>
    <cellStyle name="_x0004_Ґ 116 2" xfId="42057"/>
    <cellStyle name="_x0004_Ґ 117" xfId="12015"/>
    <cellStyle name="_x0004_Ґ 117 2" xfId="42058"/>
    <cellStyle name="_x0004_Ґ 118" xfId="12016"/>
    <cellStyle name="_x0004_Ґ 118 2" xfId="42059"/>
    <cellStyle name="_x0004_Ґ 119" xfId="12017"/>
    <cellStyle name="_x0004_Ґ 119 2" xfId="42060"/>
    <cellStyle name="_x0004_Ґ 12" xfId="12018"/>
    <cellStyle name="_x0004_Ґ 12 2" xfId="42061"/>
    <cellStyle name="_x0004_Ґ 120" xfId="12019"/>
    <cellStyle name="_x0004_Ґ 120 2" xfId="42062"/>
    <cellStyle name="_x0004_Ґ 121" xfId="12020"/>
    <cellStyle name="_x0004_Ґ 121 2" xfId="42063"/>
    <cellStyle name="_x0004_Ґ 122" xfId="12021"/>
    <cellStyle name="_x0004_Ґ 122 2" xfId="42064"/>
    <cellStyle name="_x0004_Ґ 123" xfId="12022"/>
    <cellStyle name="_x0004_Ґ 123 2" xfId="42065"/>
    <cellStyle name="_x0004_Ґ 124" xfId="12023"/>
    <cellStyle name="_x0004_Ґ 124 2" xfId="42066"/>
    <cellStyle name="_x0004_Ґ 125" xfId="12024"/>
    <cellStyle name="_x0004_Ґ 125 2" xfId="42067"/>
    <cellStyle name="_x0004_Ґ 126" xfId="12025"/>
    <cellStyle name="_x0004_Ґ 126 2" xfId="42068"/>
    <cellStyle name="_x0004_Ґ 127" xfId="12026"/>
    <cellStyle name="_x0004_Ґ 127 2" xfId="42069"/>
    <cellStyle name="_x0004_Ґ 128" xfId="12027"/>
    <cellStyle name="_x0004_Ґ 128 2" xfId="42070"/>
    <cellStyle name="_x0004_Ґ 129" xfId="12028"/>
    <cellStyle name="_x0004_Ґ 129 2" xfId="42071"/>
    <cellStyle name="_x0004_Ґ 13" xfId="12029"/>
    <cellStyle name="_x0004_Ґ 13 2" xfId="42072"/>
    <cellStyle name="_x0004_Ґ 130" xfId="12030"/>
    <cellStyle name="_x0004_Ґ 130 2" xfId="42073"/>
    <cellStyle name="_x0004_Ґ 131" xfId="12031"/>
    <cellStyle name="_x0004_Ґ 131 2" xfId="42074"/>
    <cellStyle name="_x0004_Ґ 132" xfId="12032"/>
    <cellStyle name="_x0004_Ґ 132 2" xfId="42075"/>
    <cellStyle name="_x0004_Ґ 133" xfId="12033"/>
    <cellStyle name="_x0004_Ґ 133 2" xfId="42076"/>
    <cellStyle name="_x0004_Ґ 134" xfId="12034"/>
    <cellStyle name="_x0004_Ґ 134 2" xfId="42077"/>
    <cellStyle name="_x0004_Ґ 135" xfId="12035"/>
    <cellStyle name="_x0004_Ґ 135 2" xfId="42078"/>
    <cellStyle name="_x0004_Ґ 136" xfId="12036"/>
    <cellStyle name="_x0004_Ґ 136 2" xfId="42079"/>
    <cellStyle name="_x0004_Ґ 137" xfId="12037"/>
    <cellStyle name="_x0004_Ґ 137 2" xfId="42080"/>
    <cellStyle name="_x0004_Ґ 138" xfId="12038"/>
    <cellStyle name="_x0004_Ґ 138 2" xfId="42081"/>
    <cellStyle name="_x0004_Ґ 139" xfId="12039"/>
    <cellStyle name="_x0004_Ґ 139 2" xfId="42082"/>
    <cellStyle name="_x0004_Ґ 14" xfId="12040"/>
    <cellStyle name="_x0004_Ґ 14 2" xfId="42083"/>
    <cellStyle name="_x0004_Ґ 140" xfId="12041"/>
    <cellStyle name="_x0004_Ґ 140 2" xfId="42084"/>
    <cellStyle name="_x0004_Ґ 141" xfId="12042"/>
    <cellStyle name="_x0004_Ґ 141 2" xfId="42085"/>
    <cellStyle name="_x0004_Ґ 142" xfId="12043"/>
    <cellStyle name="_x0004_Ґ 142 2" xfId="42086"/>
    <cellStyle name="_x0004_Ґ 143" xfId="12044"/>
    <cellStyle name="_x0004_Ґ 143 2" xfId="42087"/>
    <cellStyle name="_x0004_Ґ 144" xfId="12045"/>
    <cellStyle name="_x0004_Ґ 144 2" xfId="42088"/>
    <cellStyle name="_x0004_Ґ 145" xfId="12046"/>
    <cellStyle name="_x0004_Ґ 145 2" xfId="42089"/>
    <cellStyle name="_x0004_Ґ 146" xfId="12047"/>
    <cellStyle name="_x0004_Ґ 146 2" xfId="42090"/>
    <cellStyle name="_x0004_Ґ 147" xfId="12048"/>
    <cellStyle name="_x0004_Ґ 147 2" xfId="42091"/>
    <cellStyle name="_x0004_Ґ 148" xfId="12049"/>
    <cellStyle name="_x0004_Ґ 148 2" xfId="42092"/>
    <cellStyle name="_x0004_Ґ 149" xfId="12050"/>
    <cellStyle name="_x0004_Ґ 149 2" xfId="42093"/>
    <cellStyle name="_x0004_Ґ 15" xfId="12051"/>
    <cellStyle name="_x0004_Ґ 15 2" xfId="42094"/>
    <cellStyle name="_x0004_Ґ 150" xfId="12052"/>
    <cellStyle name="_x0004_Ґ 150 2" xfId="42095"/>
    <cellStyle name="_x0004_Ґ 151" xfId="12053"/>
    <cellStyle name="_x0004_Ґ 151 2" xfId="42096"/>
    <cellStyle name="_x0004_Ґ 152" xfId="12054"/>
    <cellStyle name="_x0004_Ґ 152 2" xfId="42097"/>
    <cellStyle name="_x0004_Ґ 153" xfId="12055"/>
    <cellStyle name="_x0004_Ґ 153 2" xfId="42098"/>
    <cellStyle name="_x0004_Ґ 154" xfId="12056"/>
    <cellStyle name="_x0004_Ґ 154 2" xfId="42099"/>
    <cellStyle name="_x0004_Ґ 155" xfId="12057"/>
    <cellStyle name="_x0004_Ґ 155 2" xfId="42100"/>
    <cellStyle name="_x0004_Ґ 156" xfId="12058"/>
    <cellStyle name="_x0004_Ґ 156 2" xfId="42101"/>
    <cellStyle name="_x0004_Ґ 157" xfId="12059"/>
    <cellStyle name="_x0004_Ґ 157 2" xfId="42102"/>
    <cellStyle name="_x0004_Ґ 158" xfId="12060"/>
    <cellStyle name="_x0004_Ґ 158 2" xfId="42103"/>
    <cellStyle name="_x0004_Ґ 159" xfId="12061"/>
    <cellStyle name="_x0004_Ґ 159 2" xfId="42104"/>
    <cellStyle name="_x0004_Ґ 16" xfId="12062"/>
    <cellStyle name="_x0004_Ґ 16 2" xfId="42105"/>
    <cellStyle name="_x0004_Ґ 160" xfId="12063"/>
    <cellStyle name="_x0004_Ґ 160 2" xfId="42106"/>
    <cellStyle name="_x0004_Ґ 161" xfId="12064"/>
    <cellStyle name="_x0004_Ґ 161 2" xfId="42107"/>
    <cellStyle name="_x0004_Ґ 162" xfId="12065"/>
    <cellStyle name="_x0004_Ґ 162 2" xfId="42108"/>
    <cellStyle name="_x0004_Ґ 163" xfId="12066"/>
    <cellStyle name="_x0004_Ґ 163 2" xfId="42109"/>
    <cellStyle name="_x0004_Ґ 164" xfId="12067"/>
    <cellStyle name="_x0004_Ґ 164 2" xfId="42110"/>
    <cellStyle name="_x0004_Ґ 165" xfId="12068"/>
    <cellStyle name="_x0004_Ґ 165 2" xfId="42111"/>
    <cellStyle name="_x0004_Ґ 166" xfId="12069"/>
    <cellStyle name="_x0004_Ґ 166 2" xfId="42112"/>
    <cellStyle name="_x0004_Ґ 167" xfId="12070"/>
    <cellStyle name="_x0004_Ґ 167 2" xfId="42113"/>
    <cellStyle name="_x0004_Ґ 168" xfId="12071"/>
    <cellStyle name="_x0004_Ґ 168 2" xfId="42114"/>
    <cellStyle name="_x0004_Ґ 169" xfId="12072"/>
    <cellStyle name="_x0004_Ґ 169 2" xfId="42115"/>
    <cellStyle name="_x0004_Ґ 17" xfId="12073"/>
    <cellStyle name="_x0004_Ґ 17 2" xfId="42116"/>
    <cellStyle name="_x0004_Ґ 170" xfId="12074"/>
    <cellStyle name="_x0004_Ґ 170 2" xfId="42117"/>
    <cellStyle name="_x0004_Ґ 171" xfId="12075"/>
    <cellStyle name="_x0004_Ґ 171 2" xfId="42118"/>
    <cellStyle name="_x0004_Ґ 172" xfId="12076"/>
    <cellStyle name="_x0004_Ґ 172 2" xfId="42119"/>
    <cellStyle name="_x0004_Ґ 173" xfId="12077"/>
    <cellStyle name="_x0004_Ґ 173 2" xfId="42120"/>
    <cellStyle name="_x0004_Ґ 174" xfId="12078"/>
    <cellStyle name="_x0004_Ґ 174 2" xfId="42121"/>
    <cellStyle name="_x0004_Ґ 175" xfId="12079"/>
    <cellStyle name="_x0004_Ґ 175 2" xfId="42122"/>
    <cellStyle name="_x0004_Ґ 176" xfId="12080"/>
    <cellStyle name="_x0004_Ґ 176 2" xfId="42123"/>
    <cellStyle name="_x0004_Ґ 177" xfId="12081"/>
    <cellStyle name="_x0004_Ґ 177 2" xfId="42124"/>
    <cellStyle name="_x0004_Ґ 178" xfId="42125"/>
    <cellStyle name="_x0004_Ґ 18" xfId="12082"/>
    <cellStyle name="_x0004_Ґ 18 2" xfId="42126"/>
    <cellStyle name="_x0004_Ґ 19" xfId="12083"/>
    <cellStyle name="_x0004_Ґ 19 2" xfId="42127"/>
    <cellStyle name="_x0004_Ґ 2" xfId="12084"/>
    <cellStyle name="_x0004_Ґ 2 10" xfId="12085"/>
    <cellStyle name="_x0004_Ґ 2 10 2" xfId="42128"/>
    <cellStyle name="_x0004_Ґ 2 11" xfId="12086"/>
    <cellStyle name="_x0004_Ґ 2 11 2" xfId="42129"/>
    <cellStyle name="_x0004_Ґ 2 12" xfId="12087"/>
    <cellStyle name="_x0004_Ґ 2 12 2" xfId="42130"/>
    <cellStyle name="_x0004_Ґ 2 13" xfId="12088"/>
    <cellStyle name="_x0004_Ґ 2 13 2" xfId="42131"/>
    <cellStyle name="_x0004_Ґ 2 14" xfId="12089"/>
    <cellStyle name="_x0004_Ґ 2 14 2" xfId="42132"/>
    <cellStyle name="_x0004_Ґ 2 15" xfId="12090"/>
    <cellStyle name="_x0004_Ґ 2 15 2" xfId="42133"/>
    <cellStyle name="_x0004_Ґ 2 16" xfId="12091"/>
    <cellStyle name="_x0004_Ґ 2 16 2" xfId="42134"/>
    <cellStyle name="_x0004_Ґ 2 17" xfId="12092"/>
    <cellStyle name="_x0004_Ґ 2 17 2" xfId="42135"/>
    <cellStyle name="_x0004_Ґ 2 18" xfId="12093"/>
    <cellStyle name="_x0004_Ґ 2 18 2" xfId="42136"/>
    <cellStyle name="_x0004_Ґ 2 19" xfId="12094"/>
    <cellStyle name="_x0004_Ґ 2 19 2" xfId="42137"/>
    <cellStyle name="_x0004_Ґ 2 2" xfId="12095"/>
    <cellStyle name="_x0004_Ґ 2 2 10" xfId="12096"/>
    <cellStyle name="_x0004_Ґ 2 2 10 2" xfId="42138"/>
    <cellStyle name="_x0004_Ґ 2 2 11" xfId="12097"/>
    <cellStyle name="_x0004_Ґ 2 2 11 2" xfId="42139"/>
    <cellStyle name="_x0004_Ґ 2 2 12" xfId="12098"/>
    <cellStyle name="_x0004_Ґ 2 2 12 2" xfId="42140"/>
    <cellStyle name="_x0004_Ґ 2 2 13" xfId="12099"/>
    <cellStyle name="_x0004_Ґ 2 2 13 2" xfId="42141"/>
    <cellStyle name="_x0004_Ґ 2 2 14" xfId="12100"/>
    <cellStyle name="_x0004_Ґ 2 2 14 2" xfId="42142"/>
    <cellStyle name="_x0004_Ґ 2 2 15" xfId="12101"/>
    <cellStyle name="_x0004_Ґ 2 2 15 2" xfId="42143"/>
    <cellStyle name="_x0004_Ґ 2 2 16" xfId="12102"/>
    <cellStyle name="_x0004_Ґ 2 2 16 2" xfId="42144"/>
    <cellStyle name="_x0004_Ґ 2 2 17" xfId="12103"/>
    <cellStyle name="_x0004_Ґ 2 2 17 2" xfId="42145"/>
    <cellStyle name="_x0004_Ґ 2 2 18" xfId="12104"/>
    <cellStyle name="_x0004_Ґ 2 2 18 2" xfId="42146"/>
    <cellStyle name="_x0004_Ґ 2 2 19" xfId="12105"/>
    <cellStyle name="_x0004_Ґ 2 2 19 2" xfId="42147"/>
    <cellStyle name="_x0004_Ґ 2 2 2" xfId="12106"/>
    <cellStyle name="_x0004_Ґ 2 2 2 2" xfId="42148"/>
    <cellStyle name="_x0004_Ґ 2 2 20" xfId="12107"/>
    <cellStyle name="_x0004_Ґ 2 2 20 2" xfId="42149"/>
    <cellStyle name="_x0004_Ґ 2 2 21" xfId="12108"/>
    <cellStyle name="_x0004_Ґ 2 2 21 2" xfId="42150"/>
    <cellStyle name="_x0004_Ґ 2 2 22" xfId="12109"/>
    <cellStyle name="_x0004_Ґ 2 2 22 2" xfId="42151"/>
    <cellStyle name="_x0004_Ґ 2 2 23" xfId="12110"/>
    <cellStyle name="_x0004_Ґ 2 2 23 2" xfId="42152"/>
    <cellStyle name="_x0004_Ґ 2 2 24" xfId="12111"/>
    <cellStyle name="_x0004_Ґ 2 2 24 2" xfId="42153"/>
    <cellStyle name="_x0004_Ґ 2 2 25" xfId="12112"/>
    <cellStyle name="_x0004_Ґ 2 2 25 2" xfId="42154"/>
    <cellStyle name="_x0004_Ґ 2 2 26" xfId="12113"/>
    <cellStyle name="_x0004_Ґ 2 2 26 2" xfId="42155"/>
    <cellStyle name="_x0004_Ґ 2 2 27" xfId="12114"/>
    <cellStyle name="_x0004_Ґ 2 2 27 2" xfId="42156"/>
    <cellStyle name="_x0004_Ґ 2 2 28" xfId="12115"/>
    <cellStyle name="_x0004_Ґ 2 2 28 2" xfId="42157"/>
    <cellStyle name="_x0004_Ґ 2 2 29" xfId="12116"/>
    <cellStyle name="_x0004_Ґ 2 2 29 2" xfId="42158"/>
    <cellStyle name="_x0004_Ґ 2 2 3" xfId="12117"/>
    <cellStyle name="_x0004_Ґ 2 2 3 2" xfId="42159"/>
    <cellStyle name="_x0004_Ґ 2 2 30" xfId="12118"/>
    <cellStyle name="_x0004_Ґ 2 2 30 2" xfId="42160"/>
    <cellStyle name="_x0004_Ґ 2 2 31" xfId="12119"/>
    <cellStyle name="_x0004_Ґ 2 2 31 2" xfId="42161"/>
    <cellStyle name="_x0004_Ґ 2 2 32" xfId="12120"/>
    <cellStyle name="_x0004_Ґ 2 2 32 2" xfId="42162"/>
    <cellStyle name="_x0004_Ґ 2 2 33" xfId="12121"/>
    <cellStyle name="_x0004_Ґ 2 2 33 2" xfId="42163"/>
    <cellStyle name="_x0004_Ґ 2 2 34" xfId="12122"/>
    <cellStyle name="_x0004_Ґ 2 2 34 2" xfId="42164"/>
    <cellStyle name="_x0004_Ґ 2 2 35" xfId="12123"/>
    <cellStyle name="_x0004_Ґ 2 2 35 2" xfId="42165"/>
    <cellStyle name="_x0004_Ґ 2 2 36" xfId="12124"/>
    <cellStyle name="_x0004_Ґ 2 2 36 2" xfId="42166"/>
    <cellStyle name="_x0004_Ґ 2 2 37" xfId="12125"/>
    <cellStyle name="_x0004_Ґ 2 2 37 2" xfId="42167"/>
    <cellStyle name="_x0004_Ґ 2 2 38" xfId="12126"/>
    <cellStyle name="_x0004_Ґ 2 2 38 2" xfId="42168"/>
    <cellStyle name="_x0004_Ґ 2 2 39" xfId="12127"/>
    <cellStyle name="_x0004_Ґ 2 2 39 2" xfId="42169"/>
    <cellStyle name="_x0004_Ґ 2 2 4" xfId="12128"/>
    <cellStyle name="_x0004_Ґ 2 2 4 2" xfId="42170"/>
    <cellStyle name="_x0004_Ґ 2 2 40" xfId="12129"/>
    <cellStyle name="_x0004_Ґ 2 2 40 2" xfId="42171"/>
    <cellStyle name="_x0004_Ґ 2 2 41" xfId="12130"/>
    <cellStyle name="_x0004_Ґ 2 2 41 2" xfId="42172"/>
    <cellStyle name="_x0004_Ґ 2 2 42" xfId="12131"/>
    <cellStyle name="_x0004_Ґ 2 2 42 2" xfId="42173"/>
    <cellStyle name="_x0004_Ґ 2 2 43" xfId="12132"/>
    <cellStyle name="_x0004_Ґ 2 2 43 2" xfId="42174"/>
    <cellStyle name="_x0004_Ґ 2 2 44" xfId="12133"/>
    <cellStyle name="_x0004_Ґ 2 2 44 2" xfId="42175"/>
    <cellStyle name="_x0004_Ґ 2 2 45" xfId="12134"/>
    <cellStyle name="_x0004_Ґ 2 2 45 2" xfId="42176"/>
    <cellStyle name="_x0004_Ґ 2 2 46" xfId="12135"/>
    <cellStyle name="_x0004_Ґ 2 2 46 2" xfId="42177"/>
    <cellStyle name="_x0004_Ґ 2 2 47" xfId="12136"/>
    <cellStyle name="_x0004_Ґ 2 2 47 2" xfId="42178"/>
    <cellStyle name="_x0004_Ґ 2 2 48" xfId="12137"/>
    <cellStyle name="_x0004_Ґ 2 2 48 2" xfId="42179"/>
    <cellStyle name="_x0004_Ґ 2 2 49" xfId="12138"/>
    <cellStyle name="_x0004_Ґ 2 2 49 2" xfId="42180"/>
    <cellStyle name="_x0004_Ґ 2 2 5" xfId="12139"/>
    <cellStyle name="_x0004_Ґ 2 2 5 2" xfId="42181"/>
    <cellStyle name="_x0004_Ґ 2 2 50" xfId="12140"/>
    <cellStyle name="_x0004_Ґ 2 2 50 2" xfId="42182"/>
    <cellStyle name="_x0004_Ґ 2 2 51" xfId="12141"/>
    <cellStyle name="_x0004_Ґ 2 2 51 2" xfId="42183"/>
    <cellStyle name="_x0004_Ґ 2 2 52" xfId="42184"/>
    <cellStyle name="_x0004_Ґ 2 2 6" xfId="12142"/>
    <cellStyle name="_x0004_Ґ 2 2 6 2" xfId="42185"/>
    <cellStyle name="_x0004_Ґ 2 2 7" xfId="12143"/>
    <cellStyle name="_x0004_Ґ 2 2 7 2" xfId="42186"/>
    <cellStyle name="_x0004_Ґ 2 2 8" xfId="12144"/>
    <cellStyle name="_x0004_Ґ 2 2 8 2" xfId="42187"/>
    <cellStyle name="_x0004_Ґ 2 2 9" xfId="12145"/>
    <cellStyle name="_x0004_Ґ 2 2 9 2" xfId="42188"/>
    <cellStyle name="_x0004_Ґ 2 20" xfId="12146"/>
    <cellStyle name="_x0004_Ґ 2 20 2" xfId="42189"/>
    <cellStyle name="_x0004_Ґ 2 21" xfId="12147"/>
    <cellStyle name="_x0004_Ґ 2 21 2" xfId="42190"/>
    <cellStyle name="_x0004_Ґ 2 22" xfId="12148"/>
    <cellStyle name="_x0004_Ґ 2 22 2" xfId="42191"/>
    <cellStyle name="_x0004_Ґ 2 23" xfId="12149"/>
    <cellStyle name="_x0004_Ґ 2 23 2" xfId="42192"/>
    <cellStyle name="_x0004_Ґ 2 24" xfId="12150"/>
    <cellStyle name="_x0004_Ґ 2 24 2" xfId="42193"/>
    <cellStyle name="_x0004_Ґ 2 25" xfId="12151"/>
    <cellStyle name="_x0004_Ґ 2 25 2" xfId="42194"/>
    <cellStyle name="_x0004_Ґ 2 26" xfId="12152"/>
    <cellStyle name="_x0004_Ґ 2 26 2" xfId="42195"/>
    <cellStyle name="_x0004_Ґ 2 27" xfId="12153"/>
    <cellStyle name="_x0004_Ґ 2 27 2" xfId="42196"/>
    <cellStyle name="_x0004_Ґ 2 28" xfId="12154"/>
    <cellStyle name="_x0004_Ґ 2 28 2" xfId="42197"/>
    <cellStyle name="_x0004_Ґ 2 29" xfId="12155"/>
    <cellStyle name="_x0004_Ґ 2 29 2" xfId="42198"/>
    <cellStyle name="_x0004_Ґ 2 3" xfId="12156"/>
    <cellStyle name="_x0004_Ґ 2 3 2" xfId="42199"/>
    <cellStyle name="_x0004_Ґ 2 30" xfId="12157"/>
    <cellStyle name="_x0004_Ґ 2 30 2" xfId="42200"/>
    <cellStyle name="_x0004_Ґ 2 31" xfId="12158"/>
    <cellStyle name="_x0004_Ґ 2 31 2" xfId="42201"/>
    <cellStyle name="_x0004_Ґ 2 32" xfId="12159"/>
    <cellStyle name="_x0004_Ґ 2 32 2" xfId="42202"/>
    <cellStyle name="_x0004_Ґ 2 33" xfId="12160"/>
    <cellStyle name="_x0004_Ґ 2 33 2" xfId="42203"/>
    <cellStyle name="_x0004_Ґ 2 34" xfId="12161"/>
    <cellStyle name="_x0004_Ґ 2 34 2" xfId="42204"/>
    <cellStyle name="_x0004_Ґ 2 35" xfId="12162"/>
    <cellStyle name="_x0004_Ґ 2 35 2" xfId="42205"/>
    <cellStyle name="_x0004_Ґ 2 36" xfId="12163"/>
    <cellStyle name="_x0004_Ґ 2 36 2" xfId="42206"/>
    <cellStyle name="_x0004_Ґ 2 37" xfId="12164"/>
    <cellStyle name="_x0004_Ґ 2 37 2" xfId="42207"/>
    <cellStyle name="_x0004_Ґ 2 38" xfId="12165"/>
    <cellStyle name="_x0004_Ґ 2 38 2" xfId="42208"/>
    <cellStyle name="_x0004_Ґ 2 39" xfId="12166"/>
    <cellStyle name="_x0004_Ґ 2 39 2" xfId="42209"/>
    <cellStyle name="_x0004_Ґ 2 4" xfId="12167"/>
    <cellStyle name="_x0004_Ґ 2 4 2" xfId="42210"/>
    <cellStyle name="_x0004_Ґ 2 40" xfId="12168"/>
    <cellStyle name="_x0004_Ґ 2 40 2" xfId="42211"/>
    <cellStyle name="_x0004_Ґ 2 41" xfId="12169"/>
    <cellStyle name="_x0004_Ґ 2 41 2" xfId="42212"/>
    <cellStyle name="_x0004_Ґ 2 42" xfId="12170"/>
    <cellStyle name="_x0004_Ґ 2 42 2" xfId="42213"/>
    <cellStyle name="_x0004_Ґ 2 43" xfId="12171"/>
    <cellStyle name="_x0004_Ґ 2 43 2" xfId="42214"/>
    <cellStyle name="_x0004_Ґ 2 44" xfId="12172"/>
    <cellStyle name="_x0004_Ґ 2 44 2" xfId="42215"/>
    <cellStyle name="_x0004_Ґ 2 45" xfId="12173"/>
    <cellStyle name="_x0004_Ґ 2 45 2" xfId="42216"/>
    <cellStyle name="_x0004_Ґ 2 46" xfId="12174"/>
    <cellStyle name="_x0004_Ґ 2 46 2" xfId="42217"/>
    <cellStyle name="_x0004_Ґ 2 47" xfId="12175"/>
    <cellStyle name="_x0004_Ґ 2 47 2" xfId="42218"/>
    <cellStyle name="_x0004_Ґ 2 48" xfId="12176"/>
    <cellStyle name="_x0004_Ґ 2 48 2" xfId="42219"/>
    <cellStyle name="_x0004_Ґ 2 49" xfId="12177"/>
    <cellStyle name="_x0004_Ґ 2 49 2" xfId="42220"/>
    <cellStyle name="_x0004_Ґ 2 5" xfId="12178"/>
    <cellStyle name="_x0004_Ґ 2 5 2" xfId="42221"/>
    <cellStyle name="_x0004_Ґ 2 50" xfId="12179"/>
    <cellStyle name="_x0004_Ґ 2 50 2" xfId="42222"/>
    <cellStyle name="_x0004_Ґ 2 51" xfId="12180"/>
    <cellStyle name="_x0004_Ґ 2 51 2" xfId="42223"/>
    <cellStyle name="_x0004_Ґ 2 52" xfId="12181"/>
    <cellStyle name="_x0004_Ґ 2 52 2" xfId="42224"/>
    <cellStyle name="_x0004_Ґ 2 53" xfId="12182"/>
    <cellStyle name="_x0004_Ґ 2 53 2" xfId="42225"/>
    <cellStyle name="_x0004_Ґ 2 54" xfId="12183"/>
    <cellStyle name="_x0004_Ґ 2 54 2" xfId="42226"/>
    <cellStyle name="_x0004_Ґ 2 55" xfId="12184"/>
    <cellStyle name="_x0004_Ґ 2 55 2" xfId="42227"/>
    <cellStyle name="_x0004_Ґ 2 56" xfId="12185"/>
    <cellStyle name="_x0004_Ґ 2 56 2" xfId="42228"/>
    <cellStyle name="_x0004_Ґ 2 57" xfId="12186"/>
    <cellStyle name="_x0004_Ґ 2 57 2" xfId="42229"/>
    <cellStyle name="_x0004_Ґ 2 58" xfId="12187"/>
    <cellStyle name="_x0004_Ґ 2 58 2" xfId="42230"/>
    <cellStyle name="_x0004_Ґ 2 59" xfId="12188"/>
    <cellStyle name="_x0004_Ґ 2 59 2" xfId="42231"/>
    <cellStyle name="_x0004_Ґ 2 6" xfId="12189"/>
    <cellStyle name="_x0004_Ґ 2 6 2" xfId="42232"/>
    <cellStyle name="_x0004_Ґ 2 60" xfId="12190"/>
    <cellStyle name="_x0004_Ґ 2 60 2" xfId="42233"/>
    <cellStyle name="_x0004_Ґ 2 61" xfId="12191"/>
    <cellStyle name="_x0004_Ґ 2 61 2" xfId="42234"/>
    <cellStyle name="_x0004_Ґ 2 62" xfId="12192"/>
    <cellStyle name="_x0004_Ґ 2 62 2" xfId="42235"/>
    <cellStyle name="_x0004_Ґ 2 63" xfId="12193"/>
    <cellStyle name="_x0004_Ґ 2 63 2" xfId="42236"/>
    <cellStyle name="_x0004_Ґ 2 64" xfId="12194"/>
    <cellStyle name="_x0004_Ґ 2 64 2" xfId="42237"/>
    <cellStyle name="_x0004_Ґ 2 65" xfId="12195"/>
    <cellStyle name="_x0004_Ґ 2 65 2" xfId="42238"/>
    <cellStyle name="_x0004_Ґ 2 66" xfId="12196"/>
    <cellStyle name="_x0004_Ґ 2 66 2" xfId="42239"/>
    <cellStyle name="_x0004_Ґ 2 67" xfId="12197"/>
    <cellStyle name="_x0004_Ґ 2 67 2" xfId="42240"/>
    <cellStyle name="_x0004_Ґ 2 68" xfId="12198"/>
    <cellStyle name="_x0004_Ґ 2 68 2" xfId="42241"/>
    <cellStyle name="_x0004_Ґ 2 69" xfId="12199"/>
    <cellStyle name="_x0004_Ґ 2 69 2" xfId="42242"/>
    <cellStyle name="_x0004_Ґ 2 7" xfId="12200"/>
    <cellStyle name="_x0004_Ґ 2 7 2" xfId="42243"/>
    <cellStyle name="_x0004_Ґ 2 70" xfId="12201"/>
    <cellStyle name="_x0004_Ґ 2 70 2" xfId="42244"/>
    <cellStyle name="_x0004_Ґ 2 71" xfId="12202"/>
    <cellStyle name="_x0004_Ґ 2 71 2" xfId="42245"/>
    <cellStyle name="_x0004_Ґ 2 72" xfId="12203"/>
    <cellStyle name="_x0004_Ґ 2 72 2" xfId="42246"/>
    <cellStyle name="_x0004_Ґ 2 73" xfId="12204"/>
    <cellStyle name="_x0004_Ґ 2 73 2" xfId="42247"/>
    <cellStyle name="_x0004_Ґ 2 74" xfId="12205"/>
    <cellStyle name="_x0004_Ґ 2 74 2" xfId="42248"/>
    <cellStyle name="_x0004_Ґ 2 75" xfId="12206"/>
    <cellStyle name="_x0004_Ґ 2 75 2" xfId="42249"/>
    <cellStyle name="_x0004_Ґ 2 76" xfId="12207"/>
    <cellStyle name="_x0004_Ґ 2 76 2" xfId="42250"/>
    <cellStyle name="_x0004_Ґ 2 77" xfId="12208"/>
    <cellStyle name="_x0004_Ґ 2 77 2" xfId="42251"/>
    <cellStyle name="_x0004_Ґ 2 78" xfId="12209"/>
    <cellStyle name="_x0004_Ґ 2 78 2" xfId="42252"/>
    <cellStyle name="_x0004_Ґ 2 79" xfId="12210"/>
    <cellStyle name="_x0004_Ґ 2 79 2" xfId="42253"/>
    <cellStyle name="_x0004_Ґ 2 8" xfId="12211"/>
    <cellStyle name="_x0004_Ґ 2 8 2" xfId="42254"/>
    <cellStyle name="_x0004_Ґ 2 80" xfId="42255"/>
    <cellStyle name="_x0004_Ґ 2 9" xfId="12212"/>
    <cellStyle name="_x0004_Ґ 2 9 2" xfId="42256"/>
    <cellStyle name="_x0004_Ґ 20" xfId="12213"/>
    <cellStyle name="_x0004_Ґ 20 2" xfId="42257"/>
    <cellStyle name="_x0004_Ґ 21" xfId="12214"/>
    <cellStyle name="_x0004_Ґ 21 2" xfId="42258"/>
    <cellStyle name="_x0004_Ґ 22" xfId="12215"/>
    <cellStyle name="_x0004_Ґ 22 2" xfId="42259"/>
    <cellStyle name="_x0004_Ґ 23" xfId="12216"/>
    <cellStyle name="_x0004_Ґ 23 2" xfId="42260"/>
    <cellStyle name="_x0004_Ґ 24" xfId="12217"/>
    <cellStyle name="_x0004_Ґ 24 2" xfId="42261"/>
    <cellStyle name="_x0004_Ґ 25" xfId="12218"/>
    <cellStyle name="_x0004_Ґ 25 2" xfId="42262"/>
    <cellStyle name="_x0004_Ґ 26" xfId="12219"/>
    <cellStyle name="_x0004_Ґ 26 2" xfId="42263"/>
    <cellStyle name="_x0004_Ґ 27" xfId="12220"/>
    <cellStyle name="_x0004_Ґ 27 2" xfId="42264"/>
    <cellStyle name="_x0004_Ґ 28" xfId="12221"/>
    <cellStyle name="_x0004_Ґ 28 2" xfId="42265"/>
    <cellStyle name="_x0004_Ґ 29" xfId="12222"/>
    <cellStyle name="_x0004_Ґ 29 2" xfId="42266"/>
    <cellStyle name="_x0004_Ґ 3" xfId="12223"/>
    <cellStyle name="_x0004_Ґ 3 2" xfId="12224"/>
    <cellStyle name="_x0004_Ґ 3 2 2" xfId="42267"/>
    <cellStyle name="_x0004_Ґ 3 3" xfId="12225"/>
    <cellStyle name="_x0004_Ґ 3 3 2" xfId="42268"/>
    <cellStyle name="_x0004_Ґ 3 4" xfId="12226"/>
    <cellStyle name="_x0004_Ґ 3 4 2" xfId="42269"/>
    <cellStyle name="_x0004_Ґ 3 5" xfId="12227"/>
    <cellStyle name="_x0004_Ґ 3 5 2" xfId="42270"/>
    <cellStyle name="_x0004_Ґ 3 6" xfId="12228"/>
    <cellStyle name="_x0004_Ґ 3 6 2" xfId="42271"/>
    <cellStyle name="_x0004_Ґ 3 7" xfId="12229"/>
    <cellStyle name="_x0004_Ґ 3 7 2" xfId="42272"/>
    <cellStyle name="_x0004_Ґ 3 8" xfId="42273"/>
    <cellStyle name="_x0004_Ґ 30" xfId="12230"/>
    <cellStyle name="_x0004_Ґ 30 2" xfId="42274"/>
    <cellStyle name="_x0004_Ґ 31" xfId="12231"/>
    <cellStyle name="_x0004_Ґ 31 2" xfId="42275"/>
    <cellStyle name="_x0004_Ґ 32" xfId="12232"/>
    <cellStyle name="_x0004_Ґ 32 2" xfId="42276"/>
    <cellStyle name="_x0004_Ґ 33" xfId="12233"/>
    <cellStyle name="_x0004_Ґ 33 2" xfId="42277"/>
    <cellStyle name="_x0004_Ґ 34" xfId="12234"/>
    <cellStyle name="_x0004_Ґ 34 2" xfId="42278"/>
    <cellStyle name="_x0004_Ґ 35" xfId="12235"/>
    <cellStyle name="_x0004_Ґ 35 2" xfId="42279"/>
    <cellStyle name="_x0004_Ґ 36" xfId="12236"/>
    <cellStyle name="_x0004_Ґ 36 2" xfId="42280"/>
    <cellStyle name="_x0004_Ґ 37" xfId="12237"/>
    <cellStyle name="_x0004_Ґ 37 2" xfId="42281"/>
    <cellStyle name="_x0004_Ґ 38" xfId="12238"/>
    <cellStyle name="_x0004_Ґ 38 2" xfId="42282"/>
    <cellStyle name="_x0004_Ґ 39" xfId="12239"/>
    <cellStyle name="_x0004_Ґ 39 2" xfId="42283"/>
    <cellStyle name="_x0004_Ґ 4" xfId="12240"/>
    <cellStyle name="_x0004_Ґ 4 2" xfId="12241"/>
    <cellStyle name="_x0004_Ґ 4 2 2" xfId="42284"/>
    <cellStyle name="_x0004_Ґ 4 3" xfId="12242"/>
    <cellStyle name="_x0004_Ґ 4 3 2" xfId="42285"/>
    <cellStyle name="_x0004_Ґ 4 4" xfId="12243"/>
    <cellStyle name="_x0004_Ґ 4 4 2" xfId="42286"/>
    <cellStyle name="_x0004_Ґ 4 5" xfId="12244"/>
    <cellStyle name="_x0004_Ґ 4 5 2" xfId="42287"/>
    <cellStyle name="_x0004_Ґ 4 6" xfId="12245"/>
    <cellStyle name="_x0004_Ґ 4 6 2" xfId="42288"/>
    <cellStyle name="_x0004_Ґ 4 7" xfId="12246"/>
    <cellStyle name="_x0004_Ґ 4 7 2" xfId="42289"/>
    <cellStyle name="_x0004_Ґ 4 8" xfId="42290"/>
    <cellStyle name="_x0004_Ґ 40" xfId="12247"/>
    <cellStyle name="_x0004_Ґ 40 2" xfId="42291"/>
    <cellStyle name="_x0004_Ґ 41" xfId="12248"/>
    <cellStyle name="_x0004_Ґ 41 2" xfId="42292"/>
    <cellStyle name="_x0004_Ґ 42" xfId="12249"/>
    <cellStyle name="_x0004_Ґ 42 2" xfId="42293"/>
    <cellStyle name="_x0004_Ґ 43" xfId="12250"/>
    <cellStyle name="_x0004_Ґ 43 2" xfId="42294"/>
    <cellStyle name="_x0004_Ґ 44" xfId="12251"/>
    <cellStyle name="_x0004_Ґ 44 2" xfId="42295"/>
    <cellStyle name="_x0004_Ґ 45" xfId="12252"/>
    <cellStyle name="_x0004_Ґ 45 2" xfId="42296"/>
    <cellStyle name="_x0004_Ґ 46" xfId="12253"/>
    <cellStyle name="_x0004_Ґ 46 2" xfId="42297"/>
    <cellStyle name="_x0004_Ґ 47" xfId="12254"/>
    <cellStyle name="_x0004_Ґ 47 2" xfId="42298"/>
    <cellStyle name="_x0004_Ґ 48" xfId="12255"/>
    <cellStyle name="_x0004_Ґ 48 2" xfId="42299"/>
    <cellStyle name="_x0004_Ґ 49" xfId="12256"/>
    <cellStyle name="_x0004_Ґ 49 2" xfId="42300"/>
    <cellStyle name="_x0004_Ґ 5" xfId="12257"/>
    <cellStyle name="_x0004_Ґ 5 2" xfId="42301"/>
    <cellStyle name="_x0004_Ґ 50" xfId="12258"/>
    <cellStyle name="_x0004_Ґ 50 2" xfId="42302"/>
    <cellStyle name="_x0004_Ґ 51" xfId="12259"/>
    <cellStyle name="_x0004_Ґ 51 2" xfId="42303"/>
    <cellStyle name="_x0004_Ґ 52" xfId="12260"/>
    <cellStyle name="_x0004_Ґ 52 2" xfId="42304"/>
    <cellStyle name="_x0004_Ґ 53" xfId="12261"/>
    <cellStyle name="_x0004_Ґ 53 2" xfId="42305"/>
    <cellStyle name="_x0004_Ґ 54" xfId="12262"/>
    <cellStyle name="_x0004_Ґ 54 2" xfId="42306"/>
    <cellStyle name="_x0004_Ґ 55" xfId="12263"/>
    <cellStyle name="_x0004_Ґ 55 2" xfId="42307"/>
    <cellStyle name="_x0004_Ґ 56" xfId="12264"/>
    <cellStyle name="_x0004_Ґ 56 2" xfId="42308"/>
    <cellStyle name="_x0004_Ґ 57" xfId="12265"/>
    <cellStyle name="_x0004_Ґ 57 2" xfId="42309"/>
    <cellStyle name="_x0004_Ґ 58" xfId="12266"/>
    <cellStyle name="_x0004_Ґ 58 2" xfId="42310"/>
    <cellStyle name="_x0004_Ґ 59" xfId="12267"/>
    <cellStyle name="_x0004_Ґ 59 2" xfId="42311"/>
    <cellStyle name="_x0004_Ґ 6" xfId="12268"/>
    <cellStyle name="_x0004_Ґ 6 2" xfId="42312"/>
    <cellStyle name="_x0004_Ґ 60" xfId="12269"/>
    <cellStyle name="_x0004_Ґ 60 2" xfId="42313"/>
    <cellStyle name="_x0004_Ґ 61" xfId="12270"/>
    <cellStyle name="_x0004_Ґ 61 2" xfId="42314"/>
    <cellStyle name="_x0004_Ґ 62" xfId="12271"/>
    <cellStyle name="_x0004_Ґ 62 2" xfId="42315"/>
    <cellStyle name="_x0004_Ґ 63" xfId="12272"/>
    <cellStyle name="_x0004_Ґ 63 2" xfId="42316"/>
    <cellStyle name="_x0004_Ґ 64" xfId="12273"/>
    <cellStyle name="_x0004_Ґ 64 2" xfId="42317"/>
    <cellStyle name="_x0004_Ґ 65" xfId="12274"/>
    <cellStyle name="_x0004_Ґ 65 2" xfId="42318"/>
    <cellStyle name="_x0004_Ґ 66" xfId="12275"/>
    <cellStyle name="_x0004_Ґ 66 2" xfId="42319"/>
    <cellStyle name="_x0004_Ґ 67" xfId="12276"/>
    <cellStyle name="_x0004_Ґ 67 2" xfId="42320"/>
    <cellStyle name="_x0004_Ґ 68" xfId="12277"/>
    <cellStyle name="_x0004_Ґ 68 2" xfId="42321"/>
    <cellStyle name="_x0004_Ґ 69" xfId="12278"/>
    <cellStyle name="_x0004_Ґ 69 2" xfId="42322"/>
    <cellStyle name="_x0004_Ґ 7" xfId="12279"/>
    <cellStyle name="_x0004_Ґ 7 2" xfId="42323"/>
    <cellStyle name="_x0004_Ґ 70" xfId="12280"/>
    <cellStyle name="_x0004_Ґ 70 2" xfId="42324"/>
    <cellStyle name="_x0004_Ґ 71" xfId="12281"/>
    <cellStyle name="_x0004_Ґ 71 2" xfId="42325"/>
    <cellStyle name="_x0004_Ґ 72" xfId="12282"/>
    <cellStyle name="_x0004_Ґ 72 2" xfId="42326"/>
    <cellStyle name="_x0004_Ґ 73" xfId="12283"/>
    <cellStyle name="_x0004_Ґ 73 2" xfId="42327"/>
    <cellStyle name="_x0004_Ґ 74" xfId="12284"/>
    <cellStyle name="_x0004_Ґ 74 2" xfId="42328"/>
    <cellStyle name="_x0004_Ґ 75" xfId="12285"/>
    <cellStyle name="_x0004_Ґ 75 2" xfId="42329"/>
    <cellStyle name="_x0004_Ґ 76" xfId="12286"/>
    <cellStyle name="_x0004_Ґ 76 2" xfId="42330"/>
    <cellStyle name="_x0004_Ґ 77" xfId="12287"/>
    <cellStyle name="_x0004_Ґ 77 2" xfId="42331"/>
    <cellStyle name="_x0004_Ґ 78" xfId="12288"/>
    <cellStyle name="_x0004_Ґ 78 2" xfId="42332"/>
    <cellStyle name="_x0004_Ґ 79" xfId="12289"/>
    <cellStyle name="_x0004_Ґ 79 2" xfId="42333"/>
    <cellStyle name="_x0004_Ґ 8" xfId="12290"/>
    <cellStyle name="_x0004_Ґ 8 2" xfId="42334"/>
    <cellStyle name="_x0004_Ґ 80" xfId="12291"/>
    <cellStyle name="_x0004_Ґ 80 2" xfId="42335"/>
    <cellStyle name="_x0004_Ґ 81" xfId="12292"/>
    <cellStyle name="_x0004_Ґ 81 2" xfId="42336"/>
    <cellStyle name="_x0004_Ґ 82" xfId="12293"/>
    <cellStyle name="_x0004_Ґ 82 2" xfId="42337"/>
    <cellStyle name="_x0004_Ґ 83" xfId="12294"/>
    <cellStyle name="_x0004_Ґ 83 2" xfId="42338"/>
    <cellStyle name="_x0004_Ґ 84" xfId="12295"/>
    <cellStyle name="_x0004_Ґ 84 2" xfId="42339"/>
    <cellStyle name="_x0004_Ґ 85" xfId="12296"/>
    <cellStyle name="_x0004_Ґ 85 2" xfId="42340"/>
    <cellStyle name="_x0004_Ґ 86" xfId="12297"/>
    <cellStyle name="_x0004_Ґ 86 2" xfId="42341"/>
    <cellStyle name="_x0004_Ґ 87" xfId="12298"/>
    <cellStyle name="_x0004_Ґ 87 2" xfId="42342"/>
    <cellStyle name="_x0004_Ґ 88" xfId="12299"/>
    <cellStyle name="_x0004_Ґ 88 2" xfId="42343"/>
    <cellStyle name="_x0004_Ґ 89" xfId="12300"/>
    <cellStyle name="_x0004_Ґ 89 2" xfId="42344"/>
    <cellStyle name="_x0004_Ґ 9" xfId="12301"/>
    <cellStyle name="_x0004_Ґ 9 2" xfId="42345"/>
    <cellStyle name="_x0004_Ґ 90" xfId="12302"/>
    <cellStyle name="_x0004_Ґ 90 2" xfId="42346"/>
    <cellStyle name="_x0004_Ґ 91" xfId="12303"/>
    <cellStyle name="_x0004_Ґ 91 2" xfId="42347"/>
    <cellStyle name="_x0004_Ґ 92" xfId="12304"/>
    <cellStyle name="_x0004_Ґ 92 2" xfId="42348"/>
    <cellStyle name="_x0004_Ґ 93" xfId="12305"/>
    <cellStyle name="_x0004_Ґ 93 2" xfId="42349"/>
    <cellStyle name="_x0004_Ґ 94" xfId="12306"/>
    <cellStyle name="_x0004_Ґ 94 2" xfId="42350"/>
    <cellStyle name="_x0004_Ґ 95" xfId="12307"/>
    <cellStyle name="_x0004_Ґ 95 2" xfId="42351"/>
    <cellStyle name="_x0004_Ґ 96" xfId="12308"/>
    <cellStyle name="_x0004_Ґ 96 2" xfId="42352"/>
    <cellStyle name="_x0004_Ґ 97" xfId="12309"/>
    <cellStyle name="_x0004_Ґ 97 2" xfId="42353"/>
    <cellStyle name="_x0004_Ґ 98" xfId="12310"/>
    <cellStyle name="_x0004_Ґ 98 2" xfId="42354"/>
    <cellStyle name="_x0004_Ґ 99" xfId="12311"/>
    <cellStyle name="_x0004_Ґ 99 2" xfId="42355"/>
    <cellStyle name="_x0004_Ґ_ГКПЗ" xfId="12312"/>
    <cellStyle name="Дата" xfId="12313"/>
    <cellStyle name="Денежный 2" xfId="12314"/>
    <cellStyle name="Денежный 2 10" xfId="12315"/>
    <cellStyle name="Денежный 2 10 2" xfId="59053"/>
    <cellStyle name="Денежный 2 11" xfId="12316"/>
    <cellStyle name="Денежный 2 11 2" xfId="59054"/>
    <cellStyle name="Денежный 2 12" xfId="12317"/>
    <cellStyle name="Денежный 2 12 2" xfId="59055"/>
    <cellStyle name="Денежный 2 13" xfId="12318"/>
    <cellStyle name="Денежный 2 13 2" xfId="59056"/>
    <cellStyle name="Денежный 2 14" xfId="12319"/>
    <cellStyle name="Денежный 2 14 2" xfId="59057"/>
    <cellStyle name="Денежный 2 15" xfId="12320"/>
    <cellStyle name="Денежный 2 15 2" xfId="59058"/>
    <cellStyle name="Денежный 2 16" xfId="12321"/>
    <cellStyle name="Денежный 2 16 2" xfId="59059"/>
    <cellStyle name="Денежный 2 17" xfId="12322"/>
    <cellStyle name="Денежный 2 17 2" xfId="59060"/>
    <cellStyle name="Денежный 2 18" xfId="12323"/>
    <cellStyle name="Денежный 2 18 2" xfId="59061"/>
    <cellStyle name="Денежный 2 19" xfId="12324"/>
    <cellStyle name="Денежный 2 19 2" xfId="59062"/>
    <cellStyle name="Денежный 2 2" xfId="12325"/>
    <cellStyle name="Денежный 2 2 2" xfId="59063"/>
    <cellStyle name="Денежный 2 20" xfId="12326"/>
    <cellStyle name="Денежный 2 20 2" xfId="59064"/>
    <cellStyle name="Денежный 2 21" xfId="12327"/>
    <cellStyle name="Денежный 2 21 2" xfId="59065"/>
    <cellStyle name="Денежный 2 22" xfId="12328"/>
    <cellStyle name="Денежный 2 22 2" xfId="59066"/>
    <cellStyle name="Денежный 2 23" xfId="12329"/>
    <cellStyle name="Денежный 2 23 2" xfId="59067"/>
    <cellStyle name="Денежный 2 24" xfId="12330"/>
    <cellStyle name="Денежный 2 24 2" xfId="59068"/>
    <cellStyle name="Денежный 2 25" xfId="59069"/>
    <cellStyle name="Денежный 2 3" xfId="12331"/>
    <cellStyle name="Денежный 2 3 2" xfId="59070"/>
    <cellStyle name="Денежный 2 4" xfId="12332"/>
    <cellStyle name="Денежный 2 4 2" xfId="59071"/>
    <cellStyle name="Денежный 2 5" xfId="12333"/>
    <cellStyle name="Денежный 2 5 2" xfId="59072"/>
    <cellStyle name="Денежный 2 6" xfId="12334"/>
    <cellStyle name="Денежный 2 6 2" xfId="59073"/>
    <cellStyle name="Денежный 2 7" xfId="12335"/>
    <cellStyle name="Денежный 2 7 2" xfId="59074"/>
    <cellStyle name="Денежный 2 8" xfId="12336"/>
    <cellStyle name="Денежный 2 8 2" xfId="59075"/>
    <cellStyle name="Денежный 2 9" xfId="12337"/>
    <cellStyle name="Денежный 2 9 2" xfId="59076"/>
    <cellStyle name="Денежный 3" xfId="12338"/>
    <cellStyle name="Денежный 3 2" xfId="59077"/>
    <cellStyle name="Денежный 4" xfId="12339"/>
    <cellStyle name="Денежный 4 2" xfId="59078"/>
    <cellStyle name="Денежный 5" xfId="12340"/>
    <cellStyle name="Денежный 5 2" xfId="59079"/>
    <cellStyle name="Заголовок" xfId="12341"/>
    <cellStyle name="Заголовок 1 2" xfId="12342"/>
    <cellStyle name="Заголовок 1 2 10" xfId="12343"/>
    <cellStyle name="Заголовок 1 2 10 2" xfId="42356"/>
    <cellStyle name="Заголовок 1 2 11" xfId="12344"/>
    <cellStyle name="Заголовок 1 2 11 2" xfId="42357"/>
    <cellStyle name="Заголовок 1 2 12" xfId="12345"/>
    <cellStyle name="Заголовок 1 2 12 2" xfId="42358"/>
    <cellStyle name="Заголовок 1 2 13" xfId="12346"/>
    <cellStyle name="Заголовок 1 2 13 2" xfId="42359"/>
    <cellStyle name="Заголовок 1 2 14" xfId="12347"/>
    <cellStyle name="Заголовок 1 2 14 2" xfId="42360"/>
    <cellStyle name="Заголовок 1 2 15" xfId="12348"/>
    <cellStyle name="Заголовок 1 2 15 2" xfId="42361"/>
    <cellStyle name="Заголовок 1 2 16" xfId="12349"/>
    <cellStyle name="Заголовок 1 2 16 2" xfId="42362"/>
    <cellStyle name="Заголовок 1 2 17" xfId="12350"/>
    <cellStyle name="Заголовок 1 2 17 2" xfId="42363"/>
    <cellStyle name="Заголовок 1 2 18" xfId="12351"/>
    <cellStyle name="Заголовок 1 2 18 2" xfId="42364"/>
    <cellStyle name="Заголовок 1 2 19" xfId="12352"/>
    <cellStyle name="Заголовок 1 2 19 2" xfId="42365"/>
    <cellStyle name="Заголовок 1 2 2" xfId="12353"/>
    <cellStyle name="Заголовок 1 2 2 2" xfId="42366"/>
    <cellStyle name="Заголовок 1 2 2 3" xfId="60815"/>
    <cellStyle name="Заголовок 1 2 20" xfId="12354"/>
    <cellStyle name="Заголовок 1 2 20 2" xfId="42367"/>
    <cellStyle name="Заголовок 1 2 21" xfId="12355"/>
    <cellStyle name="Заголовок 1 2 21 2" xfId="42368"/>
    <cellStyle name="Заголовок 1 2 22" xfId="12356"/>
    <cellStyle name="Заголовок 1 2 22 2" xfId="42369"/>
    <cellStyle name="Заголовок 1 2 23" xfId="12357"/>
    <cellStyle name="Заголовок 1 2 23 2" xfId="42370"/>
    <cellStyle name="Заголовок 1 2 24" xfId="42371"/>
    <cellStyle name="Заголовок 1 2 25" xfId="60816"/>
    <cellStyle name="Заголовок 1 2 3" xfId="12358"/>
    <cellStyle name="Заголовок 1 2 3 2" xfId="42372"/>
    <cellStyle name="Заголовок 1 2 3 3" xfId="60817"/>
    <cellStyle name="Заголовок 1 2 4" xfId="12359"/>
    <cellStyle name="Заголовок 1 2 4 2" xfId="42373"/>
    <cellStyle name="Заголовок 1 2 4 3" xfId="60818"/>
    <cellStyle name="Заголовок 1 2 5" xfId="12360"/>
    <cellStyle name="Заголовок 1 2 5 2" xfId="42374"/>
    <cellStyle name="Заголовок 1 2 5 3" xfId="60819"/>
    <cellStyle name="Заголовок 1 2 6" xfId="12361"/>
    <cellStyle name="Заголовок 1 2 6 2" xfId="42375"/>
    <cellStyle name="Заголовок 1 2 7" xfId="12362"/>
    <cellStyle name="Заголовок 1 2 7 2" xfId="42376"/>
    <cellStyle name="Заголовок 1 2 8" xfId="12363"/>
    <cellStyle name="Заголовок 1 2 8 2" xfId="42377"/>
    <cellStyle name="Заголовок 1 2 9" xfId="12364"/>
    <cellStyle name="Заголовок 1 2 9 2" xfId="42378"/>
    <cellStyle name="Заголовок 1 3" xfId="12365"/>
    <cellStyle name="Заголовок 1 3 10" xfId="12366"/>
    <cellStyle name="Заголовок 1 3 10 2" xfId="42379"/>
    <cellStyle name="Заголовок 1 3 11" xfId="12367"/>
    <cellStyle name="Заголовок 1 3 11 2" xfId="42380"/>
    <cellStyle name="Заголовок 1 3 12" xfId="12368"/>
    <cellStyle name="Заголовок 1 3 12 2" xfId="42381"/>
    <cellStyle name="Заголовок 1 3 13" xfId="12369"/>
    <cellStyle name="Заголовок 1 3 13 2" xfId="42382"/>
    <cellStyle name="Заголовок 1 3 14" xfId="12370"/>
    <cellStyle name="Заголовок 1 3 14 2" xfId="42383"/>
    <cellStyle name="Заголовок 1 3 15" xfId="12371"/>
    <cellStyle name="Заголовок 1 3 15 2" xfId="42384"/>
    <cellStyle name="Заголовок 1 3 16" xfId="12372"/>
    <cellStyle name="Заголовок 1 3 16 2" xfId="42385"/>
    <cellStyle name="Заголовок 1 3 17" xfId="12373"/>
    <cellStyle name="Заголовок 1 3 17 2" xfId="42386"/>
    <cellStyle name="Заголовок 1 3 18" xfId="12374"/>
    <cellStyle name="Заголовок 1 3 18 2" xfId="42387"/>
    <cellStyle name="Заголовок 1 3 19" xfId="12375"/>
    <cellStyle name="Заголовок 1 3 19 2" xfId="42388"/>
    <cellStyle name="Заголовок 1 3 2" xfId="12376"/>
    <cellStyle name="Заголовок 1 3 2 2" xfId="42389"/>
    <cellStyle name="Заголовок 1 3 20" xfId="12377"/>
    <cellStyle name="Заголовок 1 3 20 2" xfId="42390"/>
    <cellStyle name="Заголовок 1 3 21" xfId="12378"/>
    <cellStyle name="Заголовок 1 3 21 2" xfId="42391"/>
    <cellStyle name="Заголовок 1 3 22" xfId="12379"/>
    <cellStyle name="Заголовок 1 3 22 2" xfId="42392"/>
    <cellStyle name="Заголовок 1 3 23" xfId="12380"/>
    <cellStyle name="Заголовок 1 3 23 2" xfId="42393"/>
    <cellStyle name="Заголовок 1 3 24" xfId="42394"/>
    <cellStyle name="Заголовок 1 3 25" xfId="61232"/>
    <cellStyle name="Заголовок 1 3 3" xfId="12381"/>
    <cellStyle name="Заголовок 1 3 3 2" xfId="42395"/>
    <cellStyle name="Заголовок 1 3 4" xfId="12382"/>
    <cellStyle name="Заголовок 1 3 4 2" xfId="42396"/>
    <cellStyle name="Заголовок 1 3 5" xfId="12383"/>
    <cellStyle name="Заголовок 1 3 5 2" xfId="42397"/>
    <cellStyle name="Заголовок 1 3 6" xfId="12384"/>
    <cellStyle name="Заголовок 1 3 6 2" xfId="42398"/>
    <cellStyle name="Заголовок 1 3 7" xfId="12385"/>
    <cellStyle name="Заголовок 1 3 7 2" xfId="42399"/>
    <cellStyle name="Заголовок 1 3 8" xfId="12386"/>
    <cellStyle name="Заголовок 1 3 8 2" xfId="42400"/>
    <cellStyle name="Заголовок 1 3 9" xfId="12387"/>
    <cellStyle name="Заголовок 1 3 9 2" xfId="42401"/>
    <cellStyle name="Заголовок 1 4" xfId="12388"/>
    <cellStyle name="Заголовок 1 4 2" xfId="42402"/>
    <cellStyle name="Заголовок 1 5" xfId="12389"/>
    <cellStyle name="Заголовок 1 5 2" xfId="42403"/>
    <cellStyle name="Заголовок 1 6" xfId="12390"/>
    <cellStyle name="Заголовок 1 6 2" xfId="42404"/>
    <cellStyle name="Заголовок 1 7" xfId="12391"/>
    <cellStyle name="Заголовок 2 2" xfId="12392"/>
    <cellStyle name="Заголовок 2 2 10" xfId="12393"/>
    <cellStyle name="Заголовок 2 2 10 2" xfId="42405"/>
    <cellStyle name="Заголовок 2 2 11" xfId="12394"/>
    <cellStyle name="Заголовок 2 2 11 2" xfId="42406"/>
    <cellStyle name="Заголовок 2 2 12" xfId="12395"/>
    <cellStyle name="Заголовок 2 2 12 2" xfId="42407"/>
    <cellStyle name="Заголовок 2 2 13" xfId="12396"/>
    <cellStyle name="Заголовок 2 2 13 2" xfId="42408"/>
    <cellStyle name="Заголовок 2 2 14" xfId="12397"/>
    <cellStyle name="Заголовок 2 2 14 2" xfId="42409"/>
    <cellStyle name="Заголовок 2 2 15" xfId="12398"/>
    <cellStyle name="Заголовок 2 2 15 2" xfId="42410"/>
    <cellStyle name="Заголовок 2 2 16" xfId="12399"/>
    <cellStyle name="Заголовок 2 2 16 2" xfId="42411"/>
    <cellStyle name="Заголовок 2 2 17" xfId="12400"/>
    <cellStyle name="Заголовок 2 2 17 2" xfId="42412"/>
    <cellStyle name="Заголовок 2 2 18" xfId="12401"/>
    <cellStyle name="Заголовок 2 2 18 2" xfId="42413"/>
    <cellStyle name="Заголовок 2 2 19" xfId="12402"/>
    <cellStyle name="Заголовок 2 2 19 2" xfId="42414"/>
    <cellStyle name="Заголовок 2 2 2" xfId="12403"/>
    <cellStyle name="Заголовок 2 2 2 2" xfId="42415"/>
    <cellStyle name="Заголовок 2 2 2 3" xfId="60820"/>
    <cellStyle name="Заголовок 2 2 20" xfId="12404"/>
    <cellStyle name="Заголовок 2 2 20 2" xfId="42416"/>
    <cellStyle name="Заголовок 2 2 21" xfId="12405"/>
    <cellStyle name="Заголовок 2 2 21 2" xfId="42417"/>
    <cellStyle name="Заголовок 2 2 22" xfId="12406"/>
    <cellStyle name="Заголовок 2 2 22 2" xfId="42418"/>
    <cellStyle name="Заголовок 2 2 23" xfId="12407"/>
    <cellStyle name="Заголовок 2 2 23 2" xfId="42419"/>
    <cellStyle name="Заголовок 2 2 24" xfId="42420"/>
    <cellStyle name="Заголовок 2 2 25" xfId="60821"/>
    <cellStyle name="Заголовок 2 2 3" xfId="12408"/>
    <cellStyle name="Заголовок 2 2 3 2" xfId="42421"/>
    <cellStyle name="Заголовок 2 2 3 3" xfId="60822"/>
    <cellStyle name="Заголовок 2 2 4" xfId="12409"/>
    <cellStyle name="Заголовок 2 2 4 2" xfId="42422"/>
    <cellStyle name="Заголовок 2 2 4 3" xfId="60823"/>
    <cellStyle name="Заголовок 2 2 5" xfId="12410"/>
    <cellStyle name="Заголовок 2 2 5 2" xfId="42423"/>
    <cellStyle name="Заголовок 2 2 5 3" xfId="60824"/>
    <cellStyle name="Заголовок 2 2 6" xfId="12411"/>
    <cellStyle name="Заголовок 2 2 6 2" xfId="42424"/>
    <cellStyle name="Заголовок 2 2 7" xfId="12412"/>
    <cellStyle name="Заголовок 2 2 7 2" xfId="42425"/>
    <cellStyle name="Заголовок 2 2 8" xfId="12413"/>
    <cellStyle name="Заголовок 2 2 8 2" xfId="42426"/>
    <cellStyle name="Заголовок 2 2 9" xfId="12414"/>
    <cellStyle name="Заголовок 2 2 9 2" xfId="42427"/>
    <cellStyle name="Заголовок 2 3" xfId="12415"/>
    <cellStyle name="Заголовок 2 3 10" xfId="12416"/>
    <cellStyle name="Заголовок 2 3 10 2" xfId="42428"/>
    <cellStyle name="Заголовок 2 3 11" xfId="12417"/>
    <cellStyle name="Заголовок 2 3 11 2" xfId="42429"/>
    <cellStyle name="Заголовок 2 3 12" xfId="12418"/>
    <cellStyle name="Заголовок 2 3 12 2" xfId="42430"/>
    <cellStyle name="Заголовок 2 3 13" xfId="12419"/>
    <cellStyle name="Заголовок 2 3 13 2" xfId="42431"/>
    <cellStyle name="Заголовок 2 3 14" xfId="12420"/>
    <cellStyle name="Заголовок 2 3 14 2" xfId="42432"/>
    <cellStyle name="Заголовок 2 3 15" xfId="12421"/>
    <cellStyle name="Заголовок 2 3 15 2" xfId="42433"/>
    <cellStyle name="Заголовок 2 3 16" xfId="12422"/>
    <cellStyle name="Заголовок 2 3 16 2" xfId="42434"/>
    <cellStyle name="Заголовок 2 3 17" xfId="12423"/>
    <cellStyle name="Заголовок 2 3 17 2" xfId="42435"/>
    <cellStyle name="Заголовок 2 3 18" xfId="12424"/>
    <cellStyle name="Заголовок 2 3 18 2" xfId="42436"/>
    <cellStyle name="Заголовок 2 3 19" xfId="12425"/>
    <cellStyle name="Заголовок 2 3 19 2" xfId="42437"/>
    <cellStyle name="Заголовок 2 3 2" xfId="12426"/>
    <cellStyle name="Заголовок 2 3 2 2" xfId="42438"/>
    <cellStyle name="Заголовок 2 3 20" xfId="12427"/>
    <cellStyle name="Заголовок 2 3 20 2" xfId="42439"/>
    <cellStyle name="Заголовок 2 3 21" xfId="12428"/>
    <cellStyle name="Заголовок 2 3 21 2" xfId="42440"/>
    <cellStyle name="Заголовок 2 3 22" xfId="12429"/>
    <cellStyle name="Заголовок 2 3 22 2" xfId="42441"/>
    <cellStyle name="Заголовок 2 3 23" xfId="12430"/>
    <cellStyle name="Заголовок 2 3 23 2" xfId="42442"/>
    <cellStyle name="Заголовок 2 3 24" xfId="42443"/>
    <cellStyle name="Заголовок 2 3 25" xfId="61233"/>
    <cellStyle name="Заголовок 2 3 3" xfId="12431"/>
    <cellStyle name="Заголовок 2 3 3 2" xfId="42444"/>
    <cellStyle name="Заголовок 2 3 4" xfId="12432"/>
    <cellStyle name="Заголовок 2 3 4 2" xfId="42445"/>
    <cellStyle name="Заголовок 2 3 5" xfId="12433"/>
    <cellStyle name="Заголовок 2 3 5 2" xfId="42446"/>
    <cellStyle name="Заголовок 2 3 6" xfId="12434"/>
    <cellStyle name="Заголовок 2 3 6 2" xfId="42447"/>
    <cellStyle name="Заголовок 2 3 7" xfId="12435"/>
    <cellStyle name="Заголовок 2 3 7 2" xfId="42448"/>
    <cellStyle name="Заголовок 2 3 8" xfId="12436"/>
    <cellStyle name="Заголовок 2 3 8 2" xfId="42449"/>
    <cellStyle name="Заголовок 2 3 9" xfId="12437"/>
    <cellStyle name="Заголовок 2 3 9 2" xfId="42450"/>
    <cellStyle name="Заголовок 2 4" xfId="12438"/>
    <cellStyle name="Заголовок 2 4 2" xfId="42451"/>
    <cellStyle name="Заголовок 2 5" xfId="12439"/>
    <cellStyle name="Заголовок 2 5 2" xfId="42452"/>
    <cellStyle name="Заголовок 2 6" xfId="12440"/>
    <cellStyle name="Заголовок 2 6 2" xfId="42453"/>
    <cellStyle name="Заголовок 2 7" xfId="12441"/>
    <cellStyle name="Заголовок 3 2" xfId="12442"/>
    <cellStyle name="Заголовок 3 2 10" xfId="12443"/>
    <cellStyle name="Заголовок 3 2 10 2" xfId="42454"/>
    <cellStyle name="Заголовок 3 2 11" xfId="12444"/>
    <cellStyle name="Заголовок 3 2 11 2" xfId="42455"/>
    <cellStyle name="Заголовок 3 2 12" xfId="12445"/>
    <cellStyle name="Заголовок 3 2 12 2" xfId="42456"/>
    <cellStyle name="Заголовок 3 2 13" xfId="12446"/>
    <cellStyle name="Заголовок 3 2 13 2" xfId="42457"/>
    <cellStyle name="Заголовок 3 2 14" xfId="12447"/>
    <cellStyle name="Заголовок 3 2 14 2" xfId="42458"/>
    <cellStyle name="Заголовок 3 2 15" xfId="12448"/>
    <cellStyle name="Заголовок 3 2 15 2" xfId="42459"/>
    <cellStyle name="Заголовок 3 2 16" xfId="12449"/>
    <cellStyle name="Заголовок 3 2 16 2" xfId="42460"/>
    <cellStyle name="Заголовок 3 2 17" xfId="12450"/>
    <cellStyle name="Заголовок 3 2 17 2" xfId="42461"/>
    <cellStyle name="Заголовок 3 2 18" xfId="12451"/>
    <cellStyle name="Заголовок 3 2 18 2" xfId="42462"/>
    <cellStyle name="Заголовок 3 2 19" xfId="12452"/>
    <cellStyle name="Заголовок 3 2 19 2" xfId="42463"/>
    <cellStyle name="Заголовок 3 2 2" xfId="12453"/>
    <cellStyle name="Заголовок 3 2 2 2" xfId="42464"/>
    <cellStyle name="Заголовок 3 2 2 3" xfId="60825"/>
    <cellStyle name="Заголовок 3 2 20" xfId="12454"/>
    <cellStyle name="Заголовок 3 2 20 2" xfId="42465"/>
    <cellStyle name="Заголовок 3 2 21" xfId="12455"/>
    <cellStyle name="Заголовок 3 2 21 2" xfId="42466"/>
    <cellStyle name="Заголовок 3 2 22" xfId="12456"/>
    <cellStyle name="Заголовок 3 2 22 2" xfId="42467"/>
    <cellStyle name="Заголовок 3 2 23" xfId="12457"/>
    <cellStyle name="Заголовок 3 2 23 2" xfId="42468"/>
    <cellStyle name="Заголовок 3 2 24" xfId="42469"/>
    <cellStyle name="Заголовок 3 2 25" xfId="60826"/>
    <cellStyle name="Заголовок 3 2 3" xfId="12458"/>
    <cellStyle name="Заголовок 3 2 3 2" xfId="42470"/>
    <cellStyle name="Заголовок 3 2 3 3" xfId="60827"/>
    <cellStyle name="Заголовок 3 2 4" xfId="12459"/>
    <cellStyle name="Заголовок 3 2 4 2" xfId="42471"/>
    <cellStyle name="Заголовок 3 2 4 3" xfId="60828"/>
    <cellStyle name="Заголовок 3 2 5" xfId="12460"/>
    <cellStyle name="Заголовок 3 2 5 2" xfId="42472"/>
    <cellStyle name="Заголовок 3 2 5 3" xfId="60829"/>
    <cellStyle name="Заголовок 3 2 6" xfId="12461"/>
    <cellStyle name="Заголовок 3 2 6 2" xfId="42473"/>
    <cellStyle name="Заголовок 3 2 7" xfId="12462"/>
    <cellStyle name="Заголовок 3 2 7 2" xfId="42474"/>
    <cellStyle name="Заголовок 3 2 8" xfId="12463"/>
    <cellStyle name="Заголовок 3 2 8 2" xfId="42475"/>
    <cellStyle name="Заголовок 3 2 9" xfId="12464"/>
    <cellStyle name="Заголовок 3 2 9 2" xfId="42476"/>
    <cellStyle name="Заголовок 3 3" xfId="12465"/>
    <cellStyle name="Заголовок 3 3 10" xfId="12466"/>
    <cellStyle name="Заголовок 3 3 10 2" xfId="42477"/>
    <cellStyle name="Заголовок 3 3 11" xfId="12467"/>
    <cellStyle name="Заголовок 3 3 11 2" xfId="42478"/>
    <cellStyle name="Заголовок 3 3 12" xfId="12468"/>
    <cellStyle name="Заголовок 3 3 12 2" xfId="42479"/>
    <cellStyle name="Заголовок 3 3 13" xfId="12469"/>
    <cellStyle name="Заголовок 3 3 13 2" xfId="42480"/>
    <cellStyle name="Заголовок 3 3 14" xfId="12470"/>
    <cellStyle name="Заголовок 3 3 14 2" xfId="42481"/>
    <cellStyle name="Заголовок 3 3 15" xfId="12471"/>
    <cellStyle name="Заголовок 3 3 15 2" xfId="42482"/>
    <cellStyle name="Заголовок 3 3 16" xfId="12472"/>
    <cellStyle name="Заголовок 3 3 16 2" xfId="42483"/>
    <cellStyle name="Заголовок 3 3 17" xfId="12473"/>
    <cellStyle name="Заголовок 3 3 17 2" xfId="42484"/>
    <cellStyle name="Заголовок 3 3 18" xfId="12474"/>
    <cellStyle name="Заголовок 3 3 18 2" xfId="42485"/>
    <cellStyle name="Заголовок 3 3 19" xfId="12475"/>
    <cellStyle name="Заголовок 3 3 19 2" xfId="42486"/>
    <cellStyle name="Заголовок 3 3 2" xfId="12476"/>
    <cellStyle name="Заголовок 3 3 2 2" xfId="42487"/>
    <cellStyle name="Заголовок 3 3 20" xfId="12477"/>
    <cellStyle name="Заголовок 3 3 20 2" xfId="42488"/>
    <cellStyle name="Заголовок 3 3 21" xfId="12478"/>
    <cellStyle name="Заголовок 3 3 21 2" xfId="42489"/>
    <cellStyle name="Заголовок 3 3 22" xfId="12479"/>
    <cellStyle name="Заголовок 3 3 22 2" xfId="42490"/>
    <cellStyle name="Заголовок 3 3 23" xfId="12480"/>
    <cellStyle name="Заголовок 3 3 23 2" xfId="42491"/>
    <cellStyle name="Заголовок 3 3 24" xfId="42492"/>
    <cellStyle name="Заголовок 3 3 25" xfId="61234"/>
    <cellStyle name="Заголовок 3 3 3" xfId="12481"/>
    <cellStyle name="Заголовок 3 3 3 2" xfId="42493"/>
    <cellStyle name="Заголовок 3 3 4" xfId="12482"/>
    <cellStyle name="Заголовок 3 3 4 2" xfId="42494"/>
    <cellStyle name="Заголовок 3 3 5" xfId="12483"/>
    <cellStyle name="Заголовок 3 3 5 2" xfId="42495"/>
    <cellStyle name="Заголовок 3 3 6" xfId="12484"/>
    <cellStyle name="Заголовок 3 3 6 2" xfId="42496"/>
    <cellStyle name="Заголовок 3 3 7" xfId="12485"/>
    <cellStyle name="Заголовок 3 3 7 2" xfId="42497"/>
    <cellStyle name="Заголовок 3 3 8" xfId="12486"/>
    <cellStyle name="Заголовок 3 3 8 2" xfId="42498"/>
    <cellStyle name="Заголовок 3 3 9" xfId="12487"/>
    <cellStyle name="Заголовок 3 3 9 2" xfId="42499"/>
    <cellStyle name="Заголовок 3 4" xfId="12488"/>
    <cellStyle name="Заголовок 3 4 2" xfId="42500"/>
    <cellStyle name="Заголовок 3 5" xfId="12489"/>
    <cellStyle name="Заголовок 3 5 2" xfId="42501"/>
    <cellStyle name="Заголовок 3 6" xfId="12490"/>
    <cellStyle name="Заголовок 3 6 2" xfId="42502"/>
    <cellStyle name="Заголовок 3 7" xfId="12491"/>
    <cellStyle name="Заголовок 4 2" xfId="12492"/>
    <cellStyle name="Заголовок 4 2 10" xfId="12493"/>
    <cellStyle name="Заголовок 4 2 10 2" xfId="42503"/>
    <cellStyle name="Заголовок 4 2 11" xfId="12494"/>
    <cellStyle name="Заголовок 4 2 11 2" xfId="42504"/>
    <cellStyle name="Заголовок 4 2 12" xfId="12495"/>
    <cellStyle name="Заголовок 4 2 12 2" xfId="42505"/>
    <cellStyle name="Заголовок 4 2 13" xfId="12496"/>
    <cellStyle name="Заголовок 4 2 13 2" xfId="42506"/>
    <cellStyle name="Заголовок 4 2 14" xfId="12497"/>
    <cellStyle name="Заголовок 4 2 14 2" xfId="42507"/>
    <cellStyle name="Заголовок 4 2 15" xfId="12498"/>
    <cellStyle name="Заголовок 4 2 15 2" xfId="42508"/>
    <cellStyle name="Заголовок 4 2 16" xfId="12499"/>
    <cellStyle name="Заголовок 4 2 16 2" xfId="42509"/>
    <cellStyle name="Заголовок 4 2 17" xfId="12500"/>
    <cellStyle name="Заголовок 4 2 17 2" xfId="42510"/>
    <cellStyle name="Заголовок 4 2 18" xfId="12501"/>
    <cellStyle name="Заголовок 4 2 18 2" xfId="42511"/>
    <cellStyle name="Заголовок 4 2 19" xfId="12502"/>
    <cellStyle name="Заголовок 4 2 19 2" xfId="42512"/>
    <cellStyle name="Заголовок 4 2 2" xfId="12503"/>
    <cellStyle name="Заголовок 4 2 2 2" xfId="42513"/>
    <cellStyle name="Заголовок 4 2 2 3" xfId="60830"/>
    <cellStyle name="Заголовок 4 2 20" xfId="12504"/>
    <cellStyle name="Заголовок 4 2 20 2" xfId="42514"/>
    <cellStyle name="Заголовок 4 2 21" xfId="12505"/>
    <cellStyle name="Заголовок 4 2 21 2" xfId="42515"/>
    <cellStyle name="Заголовок 4 2 22" xfId="12506"/>
    <cellStyle name="Заголовок 4 2 22 2" xfId="42516"/>
    <cellStyle name="Заголовок 4 2 23" xfId="12507"/>
    <cellStyle name="Заголовок 4 2 23 2" xfId="42517"/>
    <cellStyle name="Заголовок 4 2 24" xfId="42518"/>
    <cellStyle name="Заголовок 4 2 25" xfId="60831"/>
    <cellStyle name="Заголовок 4 2 3" xfId="12508"/>
    <cellStyle name="Заголовок 4 2 3 2" xfId="42519"/>
    <cellStyle name="Заголовок 4 2 3 3" xfId="60832"/>
    <cellStyle name="Заголовок 4 2 4" xfId="12509"/>
    <cellStyle name="Заголовок 4 2 4 2" xfId="42520"/>
    <cellStyle name="Заголовок 4 2 4 3" xfId="60833"/>
    <cellStyle name="Заголовок 4 2 5" xfId="12510"/>
    <cellStyle name="Заголовок 4 2 5 2" xfId="42521"/>
    <cellStyle name="Заголовок 4 2 5 3" xfId="60834"/>
    <cellStyle name="Заголовок 4 2 6" xfId="12511"/>
    <cellStyle name="Заголовок 4 2 6 2" xfId="42522"/>
    <cellStyle name="Заголовок 4 2 7" xfId="12512"/>
    <cellStyle name="Заголовок 4 2 7 2" xfId="42523"/>
    <cellStyle name="Заголовок 4 2 8" xfId="12513"/>
    <cellStyle name="Заголовок 4 2 8 2" xfId="42524"/>
    <cellStyle name="Заголовок 4 2 9" xfId="12514"/>
    <cellStyle name="Заголовок 4 2 9 2" xfId="42525"/>
    <cellStyle name="Заголовок 4 3" xfId="12515"/>
    <cellStyle name="Заголовок 4 3 10" xfId="12516"/>
    <cellStyle name="Заголовок 4 3 10 2" xfId="42526"/>
    <cellStyle name="Заголовок 4 3 11" xfId="12517"/>
    <cellStyle name="Заголовок 4 3 11 2" xfId="42527"/>
    <cellStyle name="Заголовок 4 3 12" xfId="12518"/>
    <cellStyle name="Заголовок 4 3 12 2" xfId="42528"/>
    <cellStyle name="Заголовок 4 3 13" xfId="12519"/>
    <cellStyle name="Заголовок 4 3 13 2" xfId="42529"/>
    <cellStyle name="Заголовок 4 3 14" xfId="12520"/>
    <cellStyle name="Заголовок 4 3 14 2" xfId="42530"/>
    <cellStyle name="Заголовок 4 3 15" xfId="12521"/>
    <cellStyle name="Заголовок 4 3 15 2" xfId="42531"/>
    <cellStyle name="Заголовок 4 3 16" xfId="12522"/>
    <cellStyle name="Заголовок 4 3 16 2" xfId="42532"/>
    <cellStyle name="Заголовок 4 3 17" xfId="12523"/>
    <cellStyle name="Заголовок 4 3 17 2" xfId="42533"/>
    <cellStyle name="Заголовок 4 3 18" xfId="12524"/>
    <cellStyle name="Заголовок 4 3 18 2" xfId="42534"/>
    <cellStyle name="Заголовок 4 3 19" xfId="12525"/>
    <cellStyle name="Заголовок 4 3 19 2" xfId="42535"/>
    <cellStyle name="Заголовок 4 3 2" xfId="12526"/>
    <cellStyle name="Заголовок 4 3 2 2" xfId="42536"/>
    <cellStyle name="Заголовок 4 3 20" xfId="12527"/>
    <cellStyle name="Заголовок 4 3 20 2" xfId="42537"/>
    <cellStyle name="Заголовок 4 3 21" xfId="12528"/>
    <cellStyle name="Заголовок 4 3 21 2" xfId="42538"/>
    <cellStyle name="Заголовок 4 3 22" xfId="12529"/>
    <cellStyle name="Заголовок 4 3 22 2" xfId="42539"/>
    <cellStyle name="Заголовок 4 3 23" xfId="12530"/>
    <cellStyle name="Заголовок 4 3 23 2" xfId="42540"/>
    <cellStyle name="Заголовок 4 3 24" xfId="42541"/>
    <cellStyle name="Заголовок 4 3 25" xfId="61235"/>
    <cellStyle name="Заголовок 4 3 3" xfId="12531"/>
    <cellStyle name="Заголовок 4 3 3 2" xfId="42542"/>
    <cellStyle name="Заголовок 4 3 4" xfId="12532"/>
    <cellStyle name="Заголовок 4 3 4 2" xfId="42543"/>
    <cellStyle name="Заголовок 4 3 5" xfId="12533"/>
    <cellStyle name="Заголовок 4 3 5 2" xfId="42544"/>
    <cellStyle name="Заголовок 4 3 6" xfId="12534"/>
    <cellStyle name="Заголовок 4 3 6 2" xfId="42545"/>
    <cellStyle name="Заголовок 4 3 7" xfId="12535"/>
    <cellStyle name="Заголовок 4 3 7 2" xfId="42546"/>
    <cellStyle name="Заголовок 4 3 8" xfId="12536"/>
    <cellStyle name="Заголовок 4 3 8 2" xfId="42547"/>
    <cellStyle name="Заголовок 4 3 9" xfId="12537"/>
    <cellStyle name="Заголовок 4 3 9 2" xfId="42548"/>
    <cellStyle name="Заголовок 4 4" xfId="12538"/>
    <cellStyle name="Заголовок 4 4 2" xfId="42549"/>
    <cellStyle name="Заголовок 4 5" xfId="12539"/>
    <cellStyle name="Заголовок 4 5 2" xfId="42550"/>
    <cellStyle name="Заголовок 4 6" xfId="12540"/>
    <cellStyle name="Заголовок 4 6 2" xfId="42551"/>
    <cellStyle name="Заголовок 4 7" xfId="12541"/>
    <cellStyle name="Заголовок 5" xfId="42552"/>
    <cellStyle name="Заголовок 6" xfId="60835"/>
    <cellStyle name="ЗаголовокСтолбца" xfId="12542"/>
    <cellStyle name="ЗаголовокСтолбца 2" xfId="42553"/>
    <cellStyle name="ЗаголовокСтолбца 2 2" xfId="60836"/>
    <cellStyle name="ЗаголовокСтолбца 3" xfId="60837"/>
    <cellStyle name="ЗаголовокСтолбца 4" xfId="60838"/>
    <cellStyle name="ЗаголовокСтолбца 5" xfId="60839"/>
    <cellStyle name="ЗаголовокСтолбца 6" xfId="60840"/>
    <cellStyle name="Защитный" xfId="12543"/>
    <cellStyle name="Защитный 2" xfId="60841"/>
    <cellStyle name="Значение" xfId="12544"/>
    <cellStyle name="Значение 2" xfId="60842"/>
    <cellStyle name="Значение 3" xfId="60843"/>
    <cellStyle name="Значение 4" xfId="60844"/>
    <cellStyle name="Зоголовок" xfId="12545"/>
    <cellStyle name="Зоголовок 2" xfId="60845"/>
    <cellStyle name="зфпуруфвштп" xfId="60846"/>
    <cellStyle name="Итог 2" xfId="12546"/>
    <cellStyle name="Итог 2 10" xfId="12547"/>
    <cellStyle name="Итог 2 10 2" xfId="42554"/>
    <cellStyle name="Итог 2 11" xfId="12548"/>
    <cellStyle name="Итог 2 11 2" xfId="42555"/>
    <cellStyle name="Итог 2 12" xfId="12549"/>
    <cellStyle name="Итог 2 12 2" xfId="42556"/>
    <cellStyle name="Итог 2 13" xfId="12550"/>
    <cellStyle name="Итог 2 13 2" xfId="42557"/>
    <cellStyle name="Итог 2 14" xfId="12551"/>
    <cellStyle name="Итог 2 14 2" xfId="42558"/>
    <cellStyle name="Итог 2 15" xfId="12552"/>
    <cellStyle name="Итог 2 15 2" xfId="42559"/>
    <cellStyle name="Итог 2 16" xfId="12553"/>
    <cellStyle name="Итог 2 16 2" xfId="42560"/>
    <cellStyle name="Итог 2 17" xfId="12554"/>
    <cellStyle name="Итог 2 17 2" xfId="42561"/>
    <cellStyle name="Итог 2 18" xfId="12555"/>
    <cellStyle name="Итог 2 18 2" xfId="42562"/>
    <cellStyle name="Итог 2 19" xfId="12556"/>
    <cellStyle name="Итог 2 19 2" xfId="42563"/>
    <cellStyle name="Итог 2 2" xfId="12557"/>
    <cellStyle name="Итог 2 2 2" xfId="42564"/>
    <cellStyle name="Итог 2 2 2 2" xfId="60848"/>
    <cellStyle name="Итог 2 2 3" xfId="60849"/>
    <cellStyle name="Итог 2 2 4" xfId="60850"/>
    <cellStyle name="Итог 2 2 5" xfId="60851"/>
    <cellStyle name="Итог 2 20" xfId="12558"/>
    <cellStyle name="Итог 2 20 2" xfId="42565"/>
    <cellStyle name="Итог 2 21" xfId="12559"/>
    <cellStyle name="Итог 2 21 2" xfId="42566"/>
    <cellStyle name="Итог 2 22" xfId="12560"/>
    <cellStyle name="Итог 2 22 2" xfId="42567"/>
    <cellStyle name="Итог 2 23" xfId="12561"/>
    <cellStyle name="Итог 2 23 2" xfId="42568"/>
    <cellStyle name="Итог 2 24" xfId="42569"/>
    <cellStyle name="Итог 2 25" xfId="60852"/>
    <cellStyle name="Итог 2 3" xfId="12562"/>
    <cellStyle name="Итог 2 3 2" xfId="42570"/>
    <cellStyle name="Итог 2 3 2 2" xfId="60853"/>
    <cellStyle name="Итог 2 3 3" xfId="60854"/>
    <cellStyle name="Итог 2 3 4" xfId="60855"/>
    <cellStyle name="Итог 2 3 5" xfId="60856"/>
    <cellStyle name="Итог 2 4" xfId="12563"/>
    <cellStyle name="Итог 2 4 2" xfId="42571"/>
    <cellStyle name="Итог 2 4 2 2" xfId="60857"/>
    <cellStyle name="Итог 2 4 3" xfId="60858"/>
    <cellStyle name="Итог 2 4 4" xfId="60859"/>
    <cellStyle name="Итог 2 4 5" xfId="60860"/>
    <cellStyle name="Итог 2 5" xfId="12564"/>
    <cellStyle name="Итог 2 5 2" xfId="42572"/>
    <cellStyle name="Итог 2 5 2 2" xfId="60861"/>
    <cellStyle name="Итог 2 5 3" xfId="60862"/>
    <cellStyle name="Итог 2 5 4" xfId="60863"/>
    <cellStyle name="Итог 2 5 5" xfId="60864"/>
    <cellStyle name="Итог 2 6" xfId="12565"/>
    <cellStyle name="Итог 2 6 2" xfId="42573"/>
    <cellStyle name="Итог 2 6 3" xfId="60865"/>
    <cellStyle name="Итог 2 7" xfId="12566"/>
    <cellStyle name="Итог 2 7 2" xfId="42574"/>
    <cellStyle name="Итог 2 7 3" xfId="60866"/>
    <cellStyle name="Итог 2 8" xfId="12567"/>
    <cellStyle name="Итог 2 8 2" xfId="42575"/>
    <cellStyle name="Итог 2 8 3" xfId="60867"/>
    <cellStyle name="Итог 2 9" xfId="12568"/>
    <cellStyle name="Итог 2 9 2" xfId="42576"/>
    <cellStyle name="Итог 3" xfId="12569"/>
    <cellStyle name="Итог 3 10" xfId="12570"/>
    <cellStyle name="Итог 3 10 2" xfId="42577"/>
    <cellStyle name="Итог 3 11" xfId="12571"/>
    <cellStyle name="Итог 3 11 2" xfId="42578"/>
    <cellStyle name="Итог 3 12" xfId="12572"/>
    <cellStyle name="Итог 3 12 2" xfId="42579"/>
    <cellStyle name="Итог 3 13" xfId="12573"/>
    <cellStyle name="Итог 3 13 2" xfId="42580"/>
    <cellStyle name="Итог 3 14" xfId="12574"/>
    <cellStyle name="Итог 3 14 2" xfId="42581"/>
    <cellStyle name="Итог 3 15" xfId="12575"/>
    <cellStyle name="Итог 3 15 2" xfId="42582"/>
    <cellStyle name="Итог 3 16" xfId="12576"/>
    <cellStyle name="Итог 3 16 2" xfId="42583"/>
    <cellStyle name="Итог 3 17" xfId="12577"/>
    <cellStyle name="Итог 3 17 2" xfId="42584"/>
    <cellStyle name="Итог 3 18" xfId="12578"/>
    <cellStyle name="Итог 3 18 2" xfId="42585"/>
    <cellStyle name="Итог 3 19" xfId="12579"/>
    <cellStyle name="Итог 3 19 2" xfId="42586"/>
    <cellStyle name="Итог 3 2" xfId="12580"/>
    <cellStyle name="Итог 3 2 2" xfId="42587"/>
    <cellStyle name="Итог 3 20" xfId="12581"/>
    <cellStyle name="Итог 3 20 2" xfId="42588"/>
    <cellStyle name="Итог 3 21" xfId="12582"/>
    <cellStyle name="Итог 3 21 2" xfId="42589"/>
    <cellStyle name="Итог 3 22" xfId="12583"/>
    <cellStyle name="Итог 3 22 2" xfId="42590"/>
    <cellStyle name="Итог 3 23" xfId="12584"/>
    <cellStyle name="Итог 3 23 2" xfId="42591"/>
    <cellStyle name="Итог 3 24" xfId="42592"/>
    <cellStyle name="Итог 3 25" xfId="60868"/>
    <cellStyle name="Итог 3 3" xfId="12585"/>
    <cellStyle name="Итог 3 3 2" xfId="42593"/>
    <cellStyle name="Итог 3 4" xfId="12586"/>
    <cellStyle name="Итог 3 4 2" xfId="42594"/>
    <cellStyle name="Итог 3 5" xfId="12587"/>
    <cellStyle name="Итог 3 5 2" xfId="42595"/>
    <cellStyle name="Итог 3 6" xfId="12588"/>
    <cellStyle name="Итог 3 6 2" xfId="42596"/>
    <cellStyle name="Итог 3 7" xfId="12589"/>
    <cellStyle name="Итог 3 7 2" xfId="42597"/>
    <cellStyle name="Итог 3 8" xfId="12590"/>
    <cellStyle name="Итог 3 8 2" xfId="42598"/>
    <cellStyle name="Итог 3 9" xfId="12591"/>
    <cellStyle name="Итог 3 9 2" xfId="42599"/>
    <cellStyle name="Итог 4" xfId="12592"/>
    <cellStyle name="Итог 4 2" xfId="42600"/>
    <cellStyle name="Итог 4 3" xfId="60869"/>
    <cellStyle name="Итог 5" xfId="12593"/>
    <cellStyle name="Итог 5 2" xfId="42601"/>
    <cellStyle name="Итог 5 3" xfId="60870"/>
    <cellStyle name="Итог 6" xfId="12594"/>
    <cellStyle name="Итог 6 2" xfId="42602"/>
    <cellStyle name="Итог 7" xfId="12595"/>
    <cellStyle name="Итого" xfId="12596"/>
    <cellStyle name="Итого 2" xfId="60871"/>
    <cellStyle name="Итого 3" xfId="60872"/>
    <cellStyle name="Итого 4" xfId="60873"/>
    <cellStyle name="йешеду" xfId="60847"/>
    <cellStyle name="Контрольная ячейка 2" xfId="12597"/>
    <cellStyle name="Контрольная ячейка 2 10" xfId="12598"/>
    <cellStyle name="Контрольная ячейка 2 10 2" xfId="42603"/>
    <cellStyle name="Контрольная ячейка 2 11" xfId="12599"/>
    <cellStyle name="Контрольная ячейка 2 11 2" xfId="42604"/>
    <cellStyle name="Контрольная ячейка 2 12" xfId="12600"/>
    <cellStyle name="Контрольная ячейка 2 12 2" xfId="42605"/>
    <cellStyle name="Контрольная ячейка 2 13" xfId="12601"/>
    <cellStyle name="Контрольная ячейка 2 13 2" xfId="42606"/>
    <cellStyle name="Контрольная ячейка 2 14" xfId="12602"/>
    <cellStyle name="Контрольная ячейка 2 14 2" xfId="42607"/>
    <cellStyle name="Контрольная ячейка 2 15" xfId="12603"/>
    <cellStyle name="Контрольная ячейка 2 15 2" xfId="42608"/>
    <cellStyle name="Контрольная ячейка 2 16" xfId="12604"/>
    <cellStyle name="Контрольная ячейка 2 16 2" xfId="42609"/>
    <cellStyle name="Контрольная ячейка 2 17" xfId="12605"/>
    <cellStyle name="Контрольная ячейка 2 17 2" xfId="42610"/>
    <cellStyle name="Контрольная ячейка 2 18" xfId="12606"/>
    <cellStyle name="Контрольная ячейка 2 18 2" xfId="42611"/>
    <cellStyle name="Контрольная ячейка 2 19" xfId="12607"/>
    <cellStyle name="Контрольная ячейка 2 19 2" xfId="42612"/>
    <cellStyle name="Контрольная ячейка 2 2" xfId="12608"/>
    <cellStyle name="Контрольная ячейка 2 2 2" xfId="42613"/>
    <cellStyle name="Контрольная ячейка 2 2 3" xfId="60874"/>
    <cellStyle name="Контрольная ячейка 2 20" xfId="12609"/>
    <cellStyle name="Контрольная ячейка 2 20 2" xfId="42614"/>
    <cellStyle name="Контрольная ячейка 2 21" xfId="12610"/>
    <cellStyle name="Контрольная ячейка 2 21 2" xfId="42615"/>
    <cellStyle name="Контрольная ячейка 2 22" xfId="12611"/>
    <cellStyle name="Контрольная ячейка 2 22 2" xfId="42616"/>
    <cellStyle name="Контрольная ячейка 2 23" xfId="12612"/>
    <cellStyle name="Контрольная ячейка 2 23 2" xfId="42617"/>
    <cellStyle name="Контрольная ячейка 2 24" xfId="42618"/>
    <cellStyle name="Контрольная ячейка 2 25" xfId="60875"/>
    <cellStyle name="Контрольная ячейка 2 3" xfId="12613"/>
    <cellStyle name="Контрольная ячейка 2 3 2" xfId="42619"/>
    <cellStyle name="Контрольная ячейка 2 3 3" xfId="60876"/>
    <cellStyle name="Контрольная ячейка 2 4" xfId="12614"/>
    <cellStyle name="Контрольная ячейка 2 4 2" xfId="42620"/>
    <cellStyle name="Контрольная ячейка 2 4 3" xfId="60877"/>
    <cellStyle name="Контрольная ячейка 2 5" xfId="12615"/>
    <cellStyle name="Контрольная ячейка 2 5 2" xfId="42621"/>
    <cellStyle name="Контрольная ячейка 2 5 3" xfId="60878"/>
    <cellStyle name="Контрольная ячейка 2 6" xfId="12616"/>
    <cellStyle name="Контрольная ячейка 2 6 2" xfId="42622"/>
    <cellStyle name="Контрольная ячейка 2 7" xfId="12617"/>
    <cellStyle name="Контрольная ячейка 2 7 2" xfId="42623"/>
    <cellStyle name="Контрольная ячейка 2 8" xfId="12618"/>
    <cellStyle name="Контрольная ячейка 2 8 2" xfId="42624"/>
    <cellStyle name="Контрольная ячейка 2 9" xfId="12619"/>
    <cellStyle name="Контрольная ячейка 2 9 2" xfId="42625"/>
    <cellStyle name="Контрольная ячейка 3" xfId="12620"/>
    <cellStyle name="Контрольная ячейка 3 10" xfId="12621"/>
    <cellStyle name="Контрольная ячейка 3 10 2" xfId="42626"/>
    <cellStyle name="Контрольная ячейка 3 11" xfId="12622"/>
    <cellStyle name="Контрольная ячейка 3 11 2" xfId="42627"/>
    <cellStyle name="Контрольная ячейка 3 12" xfId="12623"/>
    <cellStyle name="Контрольная ячейка 3 12 2" xfId="42628"/>
    <cellStyle name="Контрольная ячейка 3 13" xfId="12624"/>
    <cellStyle name="Контрольная ячейка 3 13 2" xfId="42629"/>
    <cellStyle name="Контрольная ячейка 3 14" xfId="12625"/>
    <cellStyle name="Контрольная ячейка 3 14 2" xfId="42630"/>
    <cellStyle name="Контрольная ячейка 3 15" xfId="12626"/>
    <cellStyle name="Контрольная ячейка 3 15 2" xfId="42631"/>
    <cellStyle name="Контрольная ячейка 3 16" xfId="12627"/>
    <cellStyle name="Контрольная ячейка 3 16 2" xfId="42632"/>
    <cellStyle name="Контрольная ячейка 3 17" xfId="12628"/>
    <cellStyle name="Контрольная ячейка 3 17 2" xfId="42633"/>
    <cellStyle name="Контрольная ячейка 3 18" xfId="12629"/>
    <cellStyle name="Контрольная ячейка 3 18 2" xfId="42634"/>
    <cellStyle name="Контрольная ячейка 3 19" xfId="12630"/>
    <cellStyle name="Контрольная ячейка 3 19 2" xfId="42635"/>
    <cellStyle name="Контрольная ячейка 3 2" xfId="12631"/>
    <cellStyle name="Контрольная ячейка 3 2 2" xfId="42636"/>
    <cellStyle name="Контрольная ячейка 3 20" xfId="12632"/>
    <cellStyle name="Контрольная ячейка 3 20 2" xfId="42637"/>
    <cellStyle name="Контрольная ячейка 3 21" xfId="12633"/>
    <cellStyle name="Контрольная ячейка 3 21 2" xfId="42638"/>
    <cellStyle name="Контрольная ячейка 3 22" xfId="12634"/>
    <cellStyle name="Контрольная ячейка 3 22 2" xfId="42639"/>
    <cellStyle name="Контрольная ячейка 3 23" xfId="12635"/>
    <cellStyle name="Контрольная ячейка 3 23 2" xfId="42640"/>
    <cellStyle name="Контрольная ячейка 3 24" xfId="42641"/>
    <cellStyle name="Контрольная ячейка 3 25" xfId="61236"/>
    <cellStyle name="Контрольная ячейка 3 3" xfId="12636"/>
    <cellStyle name="Контрольная ячейка 3 3 2" xfId="42642"/>
    <cellStyle name="Контрольная ячейка 3 4" xfId="12637"/>
    <cellStyle name="Контрольная ячейка 3 4 2" xfId="42643"/>
    <cellStyle name="Контрольная ячейка 3 5" xfId="12638"/>
    <cellStyle name="Контрольная ячейка 3 5 2" xfId="42644"/>
    <cellStyle name="Контрольная ячейка 3 6" xfId="12639"/>
    <cellStyle name="Контрольная ячейка 3 6 2" xfId="42645"/>
    <cellStyle name="Контрольная ячейка 3 7" xfId="12640"/>
    <cellStyle name="Контрольная ячейка 3 7 2" xfId="42646"/>
    <cellStyle name="Контрольная ячейка 3 8" xfId="12641"/>
    <cellStyle name="Контрольная ячейка 3 8 2" xfId="42647"/>
    <cellStyle name="Контрольная ячейка 3 9" xfId="12642"/>
    <cellStyle name="Контрольная ячейка 3 9 2" xfId="42648"/>
    <cellStyle name="Контрольная ячейка 4" xfId="12643"/>
    <cellStyle name="Контрольная ячейка 4 2" xfId="42649"/>
    <cellStyle name="Контрольная ячейка 5" xfId="12644"/>
    <cellStyle name="Контрольная ячейка 5 2" xfId="42650"/>
    <cellStyle name="Контрольная ячейка 6" xfId="12645"/>
    <cellStyle name="Контрольная ячейка 6 2" xfId="42651"/>
    <cellStyle name="Контрольная ячейка 7" xfId="12646"/>
    <cellStyle name="Контрольная ячейка 7 2" xfId="60879"/>
    <cellStyle name="Мои наименования показателей" xfId="12649"/>
    <cellStyle name="Мои наименования показателей 2" xfId="42654"/>
    <cellStyle name="Мои наименования показателей 3" xfId="60882"/>
    <cellStyle name="Мой заголовок" xfId="12647"/>
    <cellStyle name="Мой заголовок 2" xfId="42652"/>
    <cellStyle name="Мой заголовок 3" xfId="60880"/>
    <cellStyle name="Мой заголовок листа" xfId="12648"/>
    <cellStyle name="Мой заголовок листа 2" xfId="42653"/>
    <cellStyle name="Мой заголовок листа 3" xfId="60881"/>
    <cellStyle name="Название 2" xfId="12650"/>
    <cellStyle name="Название 2 10" xfId="12651"/>
    <cellStyle name="Название 2 10 2" xfId="42655"/>
    <cellStyle name="Название 2 11" xfId="12652"/>
    <cellStyle name="Название 2 11 2" xfId="42656"/>
    <cellStyle name="Название 2 12" xfId="12653"/>
    <cellStyle name="Название 2 12 2" xfId="42657"/>
    <cellStyle name="Название 2 13" xfId="12654"/>
    <cellStyle name="Название 2 13 2" xfId="42658"/>
    <cellStyle name="Название 2 14" xfId="12655"/>
    <cellStyle name="Название 2 14 2" xfId="42659"/>
    <cellStyle name="Название 2 15" xfId="12656"/>
    <cellStyle name="Название 2 15 2" xfId="42660"/>
    <cellStyle name="Название 2 16" xfId="12657"/>
    <cellStyle name="Название 2 16 2" xfId="42661"/>
    <cellStyle name="Название 2 17" xfId="12658"/>
    <cellStyle name="Название 2 17 2" xfId="42662"/>
    <cellStyle name="Название 2 18" xfId="12659"/>
    <cellStyle name="Название 2 18 2" xfId="42663"/>
    <cellStyle name="Название 2 19" xfId="12660"/>
    <cellStyle name="Название 2 19 2" xfId="42664"/>
    <cellStyle name="Название 2 2" xfId="12661"/>
    <cellStyle name="Название 2 2 2" xfId="42665"/>
    <cellStyle name="Название 2 2 3" xfId="60883"/>
    <cellStyle name="Название 2 20" xfId="12662"/>
    <cellStyle name="Название 2 20 2" xfId="42666"/>
    <cellStyle name="Название 2 21" xfId="12663"/>
    <cellStyle name="Название 2 21 2" xfId="42667"/>
    <cellStyle name="Название 2 22" xfId="12664"/>
    <cellStyle name="Название 2 22 2" xfId="42668"/>
    <cellStyle name="Название 2 23" xfId="12665"/>
    <cellStyle name="Название 2 23 2" xfId="42669"/>
    <cellStyle name="Название 2 24" xfId="42670"/>
    <cellStyle name="Название 2 25" xfId="60884"/>
    <cellStyle name="Название 2 3" xfId="12666"/>
    <cellStyle name="Название 2 3 2" xfId="42671"/>
    <cellStyle name="Название 2 3 3" xfId="60885"/>
    <cellStyle name="Название 2 4" xfId="12667"/>
    <cellStyle name="Название 2 4 2" xfId="42672"/>
    <cellStyle name="Название 2 4 3" xfId="60886"/>
    <cellStyle name="Название 2 5" xfId="12668"/>
    <cellStyle name="Название 2 5 2" xfId="42673"/>
    <cellStyle name="Название 2 5 3" xfId="60887"/>
    <cellStyle name="Название 2 6" xfId="12669"/>
    <cellStyle name="Название 2 6 2" xfId="42674"/>
    <cellStyle name="Название 2 7" xfId="12670"/>
    <cellStyle name="Название 2 7 2" xfId="42675"/>
    <cellStyle name="Название 2 8" xfId="12671"/>
    <cellStyle name="Название 2 8 2" xfId="42676"/>
    <cellStyle name="Название 2 9" xfId="12672"/>
    <cellStyle name="Название 2 9 2" xfId="42677"/>
    <cellStyle name="Название 3" xfId="12673"/>
    <cellStyle name="Название 3 10" xfId="12674"/>
    <cellStyle name="Название 3 10 2" xfId="42678"/>
    <cellStyle name="Название 3 11" xfId="12675"/>
    <cellStyle name="Название 3 11 2" xfId="42679"/>
    <cellStyle name="Название 3 12" xfId="12676"/>
    <cellStyle name="Название 3 12 2" xfId="42680"/>
    <cellStyle name="Название 3 13" xfId="12677"/>
    <cellStyle name="Название 3 13 2" xfId="42681"/>
    <cellStyle name="Название 3 14" xfId="12678"/>
    <cellStyle name="Название 3 14 2" xfId="42682"/>
    <cellStyle name="Название 3 15" xfId="12679"/>
    <cellStyle name="Название 3 15 2" xfId="42683"/>
    <cellStyle name="Название 3 16" xfId="12680"/>
    <cellStyle name="Название 3 16 2" xfId="42684"/>
    <cellStyle name="Название 3 17" xfId="12681"/>
    <cellStyle name="Название 3 17 2" xfId="42685"/>
    <cellStyle name="Название 3 18" xfId="12682"/>
    <cellStyle name="Название 3 18 2" xfId="42686"/>
    <cellStyle name="Название 3 19" xfId="12683"/>
    <cellStyle name="Название 3 19 2" xfId="42687"/>
    <cellStyle name="Название 3 2" xfId="12684"/>
    <cellStyle name="Название 3 2 2" xfId="42688"/>
    <cellStyle name="Название 3 20" xfId="12685"/>
    <cellStyle name="Название 3 20 2" xfId="42689"/>
    <cellStyle name="Название 3 21" xfId="12686"/>
    <cellStyle name="Название 3 21 2" xfId="42690"/>
    <cellStyle name="Название 3 22" xfId="12687"/>
    <cellStyle name="Название 3 22 2" xfId="42691"/>
    <cellStyle name="Название 3 23" xfId="12688"/>
    <cellStyle name="Название 3 23 2" xfId="42692"/>
    <cellStyle name="Название 3 24" xfId="42693"/>
    <cellStyle name="Название 3 25" xfId="61237"/>
    <cellStyle name="Название 3 3" xfId="12689"/>
    <cellStyle name="Название 3 3 2" xfId="42694"/>
    <cellStyle name="Название 3 4" xfId="12690"/>
    <cellStyle name="Название 3 4 2" xfId="42695"/>
    <cellStyle name="Название 3 5" xfId="12691"/>
    <cellStyle name="Название 3 5 2" xfId="42696"/>
    <cellStyle name="Название 3 6" xfId="12692"/>
    <cellStyle name="Название 3 6 2" xfId="42697"/>
    <cellStyle name="Название 3 7" xfId="12693"/>
    <cellStyle name="Название 3 7 2" xfId="42698"/>
    <cellStyle name="Название 3 8" xfId="12694"/>
    <cellStyle name="Название 3 8 2" xfId="42699"/>
    <cellStyle name="Название 3 9" xfId="12695"/>
    <cellStyle name="Название 3 9 2" xfId="42700"/>
    <cellStyle name="Название 4" xfId="12696"/>
    <cellStyle name="Название 4 2" xfId="42701"/>
    <cellStyle name="Название 5" xfId="12697"/>
    <cellStyle name="Название 5 2" xfId="42702"/>
    <cellStyle name="Название 6" xfId="12698"/>
    <cellStyle name="Название 6 2" xfId="42703"/>
    <cellStyle name="Название 7" xfId="12699"/>
    <cellStyle name="Нейтральный 2" xfId="12700"/>
    <cellStyle name="Нейтральный 2 10" xfId="12701"/>
    <cellStyle name="Нейтральный 2 10 2" xfId="42704"/>
    <cellStyle name="Нейтральный 2 11" xfId="12702"/>
    <cellStyle name="Нейтральный 2 11 2" xfId="42705"/>
    <cellStyle name="Нейтральный 2 12" xfId="12703"/>
    <cellStyle name="Нейтральный 2 12 2" xfId="42706"/>
    <cellStyle name="Нейтральный 2 13" xfId="12704"/>
    <cellStyle name="Нейтральный 2 13 2" xfId="42707"/>
    <cellStyle name="Нейтральный 2 14" xfId="12705"/>
    <cellStyle name="Нейтральный 2 14 2" xfId="42708"/>
    <cellStyle name="Нейтральный 2 15" xfId="12706"/>
    <cellStyle name="Нейтральный 2 15 2" xfId="42709"/>
    <cellStyle name="Нейтральный 2 16" xfId="12707"/>
    <cellStyle name="Нейтральный 2 16 2" xfId="42710"/>
    <cellStyle name="Нейтральный 2 17" xfId="12708"/>
    <cellStyle name="Нейтральный 2 17 2" xfId="42711"/>
    <cellStyle name="Нейтральный 2 18" xfId="12709"/>
    <cellStyle name="Нейтральный 2 18 2" xfId="42712"/>
    <cellStyle name="Нейтральный 2 19" xfId="12710"/>
    <cellStyle name="Нейтральный 2 19 2" xfId="42713"/>
    <cellStyle name="Нейтральный 2 2" xfId="12711"/>
    <cellStyle name="Нейтральный 2 2 2" xfId="42714"/>
    <cellStyle name="Нейтральный 2 2 3" xfId="60888"/>
    <cellStyle name="Нейтральный 2 20" xfId="12712"/>
    <cellStyle name="Нейтральный 2 20 2" xfId="42715"/>
    <cellStyle name="Нейтральный 2 21" xfId="12713"/>
    <cellStyle name="Нейтральный 2 21 2" xfId="42716"/>
    <cellStyle name="Нейтральный 2 22" xfId="12714"/>
    <cellStyle name="Нейтральный 2 22 2" xfId="42717"/>
    <cellStyle name="Нейтральный 2 23" xfId="12715"/>
    <cellStyle name="Нейтральный 2 23 2" xfId="42718"/>
    <cellStyle name="Нейтральный 2 24" xfId="42719"/>
    <cellStyle name="Нейтральный 2 25" xfId="60889"/>
    <cellStyle name="Нейтральный 2 3" xfId="12716"/>
    <cellStyle name="Нейтральный 2 3 2" xfId="42720"/>
    <cellStyle name="Нейтральный 2 3 3" xfId="60890"/>
    <cellStyle name="Нейтральный 2 4" xfId="12717"/>
    <cellStyle name="Нейтральный 2 4 2" xfId="42721"/>
    <cellStyle name="Нейтральный 2 4 3" xfId="60891"/>
    <cellStyle name="Нейтральный 2 5" xfId="12718"/>
    <cellStyle name="Нейтральный 2 5 2" xfId="42722"/>
    <cellStyle name="Нейтральный 2 5 3" xfId="60892"/>
    <cellStyle name="Нейтральный 2 6" xfId="12719"/>
    <cellStyle name="Нейтральный 2 6 2" xfId="42723"/>
    <cellStyle name="Нейтральный 2 7" xfId="12720"/>
    <cellStyle name="Нейтральный 2 7 2" xfId="42724"/>
    <cellStyle name="Нейтральный 2 8" xfId="12721"/>
    <cellStyle name="Нейтральный 2 8 2" xfId="42725"/>
    <cellStyle name="Нейтральный 2 9" xfId="12722"/>
    <cellStyle name="Нейтральный 2 9 2" xfId="42726"/>
    <cellStyle name="Нейтральный 3" xfId="12723"/>
    <cellStyle name="Нейтральный 3 10" xfId="12724"/>
    <cellStyle name="Нейтральный 3 10 2" xfId="42727"/>
    <cellStyle name="Нейтральный 3 11" xfId="12725"/>
    <cellStyle name="Нейтральный 3 11 2" xfId="42728"/>
    <cellStyle name="Нейтральный 3 12" xfId="12726"/>
    <cellStyle name="Нейтральный 3 12 2" xfId="42729"/>
    <cellStyle name="Нейтральный 3 13" xfId="12727"/>
    <cellStyle name="Нейтральный 3 13 2" xfId="42730"/>
    <cellStyle name="Нейтральный 3 14" xfId="12728"/>
    <cellStyle name="Нейтральный 3 14 2" xfId="42731"/>
    <cellStyle name="Нейтральный 3 15" xfId="12729"/>
    <cellStyle name="Нейтральный 3 15 2" xfId="42732"/>
    <cellStyle name="Нейтральный 3 16" xfId="12730"/>
    <cellStyle name="Нейтральный 3 16 2" xfId="42733"/>
    <cellStyle name="Нейтральный 3 17" xfId="12731"/>
    <cellStyle name="Нейтральный 3 17 2" xfId="42734"/>
    <cellStyle name="Нейтральный 3 18" xfId="12732"/>
    <cellStyle name="Нейтральный 3 18 2" xfId="42735"/>
    <cellStyle name="Нейтральный 3 19" xfId="12733"/>
    <cellStyle name="Нейтральный 3 19 2" xfId="42736"/>
    <cellStyle name="Нейтральный 3 2" xfId="12734"/>
    <cellStyle name="Нейтральный 3 2 2" xfId="42737"/>
    <cellStyle name="Нейтральный 3 20" xfId="12735"/>
    <cellStyle name="Нейтральный 3 20 2" xfId="42738"/>
    <cellStyle name="Нейтральный 3 21" xfId="12736"/>
    <cellStyle name="Нейтральный 3 21 2" xfId="42739"/>
    <cellStyle name="Нейтральный 3 22" xfId="12737"/>
    <cellStyle name="Нейтральный 3 22 2" xfId="42740"/>
    <cellStyle name="Нейтральный 3 23" xfId="12738"/>
    <cellStyle name="Нейтральный 3 23 2" xfId="42741"/>
    <cellStyle name="Нейтральный 3 24" xfId="42742"/>
    <cellStyle name="Нейтральный 3 25" xfId="61238"/>
    <cellStyle name="Нейтральный 3 3" xfId="12739"/>
    <cellStyle name="Нейтральный 3 3 2" xfId="42743"/>
    <cellStyle name="Нейтральный 3 4" xfId="12740"/>
    <cellStyle name="Нейтральный 3 4 2" xfId="42744"/>
    <cellStyle name="Нейтральный 3 5" xfId="12741"/>
    <cellStyle name="Нейтральный 3 5 2" xfId="42745"/>
    <cellStyle name="Нейтральный 3 6" xfId="12742"/>
    <cellStyle name="Нейтральный 3 6 2" xfId="42746"/>
    <cellStyle name="Нейтральный 3 7" xfId="12743"/>
    <cellStyle name="Нейтральный 3 7 2" xfId="42747"/>
    <cellStyle name="Нейтральный 3 8" xfId="12744"/>
    <cellStyle name="Нейтральный 3 8 2" xfId="42748"/>
    <cellStyle name="Нейтральный 3 9" xfId="12745"/>
    <cellStyle name="Нейтральный 3 9 2" xfId="42749"/>
    <cellStyle name="Нейтральный 4" xfId="12746"/>
    <cellStyle name="Нейтральный 4 2" xfId="42750"/>
    <cellStyle name="Нейтральный 5" xfId="12747"/>
    <cellStyle name="Нейтральный 5 2" xfId="42751"/>
    <cellStyle name="Нейтральный 6" xfId="12748"/>
    <cellStyle name="Нейтральный 6 2" xfId="42752"/>
    <cellStyle name="Нейтральный 7" xfId="12749"/>
    <cellStyle name="Обычный" xfId="0" builtinId="0"/>
    <cellStyle name="Обычный 10" xfId="3"/>
    <cellStyle name="Обычный 10 2" xfId="29"/>
    <cellStyle name="Обычный 10 2 2" xfId="12750"/>
    <cellStyle name="Обычный 10 2 2 2" xfId="12751"/>
    <cellStyle name="Обычный 10 2 2 2 2" xfId="61239"/>
    <cellStyle name="Обычный 10 2 2 3" xfId="59080"/>
    <cellStyle name="Обычный 10 2 2 6" xfId="61240"/>
    <cellStyle name="Обычный 10 2 3" xfId="12752"/>
    <cellStyle name="Обычный 10 2 3 2" xfId="61241"/>
    <cellStyle name="Обычный 10 2 4" xfId="12753"/>
    <cellStyle name="Обычный 10 2 4 2" xfId="61242"/>
    <cellStyle name="Обычный 10 2 5" xfId="59081"/>
    <cellStyle name="Обычный 10 2 6" xfId="60893"/>
    <cellStyle name="Обычный 10 3" xfId="12754"/>
    <cellStyle name="Обычный 10 3 2" xfId="42753"/>
    <cellStyle name="Обычный 10 3 3" xfId="61243"/>
    <cellStyle name="Обычный 10 4" xfId="12755"/>
    <cellStyle name="Обычный 10 4 2" xfId="12756"/>
    <cellStyle name="Обычный 10 5" xfId="59082"/>
    <cellStyle name="Обычный 10 6" xfId="60894"/>
    <cellStyle name="Обычный 10_Корректировка 2 квартал ДПН ОМТС Июнь (02 06 09)" xfId="12757"/>
    <cellStyle name="Обычный 100" xfId="12758"/>
    <cellStyle name="Обычный 100 2" xfId="12759"/>
    <cellStyle name="Обычный 100 2 2" xfId="12760"/>
    <cellStyle name="Обычный 100 2 2 2" xfId="12761"/>
    <cellStyle name="Обычный 100 2 2 2 2" xfId="42754"/>
    <cellStyle name="Обычный 100 2 2 3" xfId="42755"/>
    <cellStyle name="Обычный 100 2 3" xfId="12762"/>
    <cellStyle name="Обычный 100 2 3 2" xfId="42756"/>
    <cellStyle name="Обычный 100 2 4" xfId="42757"/>
    <cellStyle name="Обычный 100 3" xfId="12763"/>
    <cellStyle name="Обычный 100 3 2" xfId="12764"/>
    <cellStyle name="Обычный 100 3 2 2" xfId="12765"/>
    <cellStyle name="Обычный 100 3 2 2 2" xfId="42758"/>
    <cellStyle name="Обычный 100 3 2 3" xfId="42759"/>
    <cellStyle name="Обычный 100 3 3" xfId="12766"/>
    <cellStyle name="Обычный 100 3 3 2" xfId="42760"/>
    <cellStyle name="Обычный 100 3 4" xfId="42761"/>
    <cellStyle name="Обычный 100 4" xfId="12767"/>
    <cellStyle name="Обычный 100 4 2" xfId="12768"/>
    <cellStyle name="Обычный 100 4 2 2" xfId="12769"/>
    <cellStyle name="Обычный 100 4 2 2 2" xfId="42762"/>
    <cellStyle name="Обычный 100 4 2 3" xfId="42763"/>
    <cellStyle name="Обычный 100 4 3" xfId="12770"/>
    <cellStyle name="Обычный 100 4 3 2" xfId="42764"/>
    <cellStyle name="Обычный 100 4 4" xfId="42765"/>
    <cellStyle name="Обычный 100 5" xfId="12771"/>
    <cellStyle name="Обычный 100 5 2" xfId="12772"/>
    <cellStyle name="Обычный 100 5 2 2" xfId="42766"/>
    <cellStyle name="Обычный 100 5 3" xfId="42767"/>
    <cellStyle name="Обычный 100 6" xfId="12773"/>
    <cellStyle name="Обычный 100 6 2" xfId="42768"/>
    <cellStyle name="Обычный 100 7" xfId="12774"/>
    <cellStyle name="Обычный 100 7 2" xfId="42769"/>
    <cellStyle name="Обычный 100 8" xfId="42770"/>
    <cellStyle name="Обычный 101" xfId="12775"/>
    <cellStyle name="Обычный 101 2" xfId="12776"/>
    <cellStyle name="Обычный 101 2 2" xfId="12777"/>
    <cellStyle name="Обычный 101 2 2 2" xfId="12778"/>
    <cellStyle name="Обычный 101 2 2 2 2" xfId="42771"/>
    <cellStyle name="Обычный 101 2 2 3" xfId="42772"/>
    <cellStyle name="Обычный 101 2 3" xfId="12779"/>
    <cellStyle name="Обычный 101 2 3 2" xfId="42773"/>
    <cellStyle name="Обычный 101 2 4" xfId="42774"/>
    <cellStyle name="Обычный 101 3" xfId="12780"/>
    <cellStyle name="Обычный 101 3 2" xfId="12781"/>
    <cellStyle name="Обычный 101 3 2 2" xfId="12782"/>
    <cellStyle name="Обычный 101 3 2 2 2" xfId="42775"/>
    <cellStyle name="Обычный 101 3 2 3" xfId="42776"/>
    <cellStyle name="Обычный 101 3 3" xfId="12783"/>
    <cellStyle name="Обычный 101 3 3 2" xfId="42777"/>
    <cellStyle name="Обычный 101 3 4" xfId="42778"/>
    <cellStyle name="Обычный 101 4" xfId="12784"/>
    <cellStyle name="Обычный 101 4 2" xfId="12785"/>
    <cellStyle name="Обычный 101 4 2 2" xfId="12786"/>
    <cellStyle name="Обычный 101 4 2 2 2" xfId="42779"/>
    <cellStyle name="Обычный 101 4 2 3" xfId="42780"/>
    <cellStyle name="Обычный 101 4 3" xfId="12787"/>
    <cellStyle name="Обычный 101 4 3 2" xfId="42781"/>
    <cellStyle name="Обычный 101 4 4" xfId="42782"/>
    <cellStyle name="Обычный 101 5" xfId="12788"/>
    <cellStyle name="Обычный 101 5 2" xfId="12789"/>
    <cellStyle name="Обычный 101 5 2 2" xfId="42783"/>
    <cellStyle name="Обычный 101 5 3" xfId="42784"/>
    <cellStyle name="Обычный 101 6" xfId="12790"/>
    <cellStyle name="Обычный 101 6 2" xfId="42785"/>
    <cellStyle name="Обычный 101 7" xfId="12791"/>
    <cellStyle name="Обычный 101 7 2" xfId="42786"/>
    <cellStyle name="Обычный 101 8" xfId="42787"/>
    <cellStyle name="Обычный 102" xfId="12792"/>
    <cellStyle name="Обычный 102 2" xfId="12793"/>
    <cellStyle name="Обычный 102 2 2" xfId="12794"/>
    <cellStyle name="Обычный 102 2 2 2" xfId="12795"/>
    <cellStyle name="Обычный 102 2 2 2 2" xfId="42788"/>
    <cellStyle name="Обычный 102 2 2 3" xfId="42789"/>
    <cellStyle name="Обычный 102 2 3" xfId="12796"/>
    <cellStyle name="Обычный 102 2 3 2" xfId="42790"/>
    <cellStyle name="Обычный 102 2 4" xfId="42791"/>
    <cellStyle name="Обычный 102 3" xfId="12797"/>
    <cellStyle name="Обычный 102 3 2" xfId="12798"/>
    <cellStyle name="Обычный 102 3 2 2" xfId="12799"/>
    <cellStyle name="Обычный 102 3 2 2 2" xfId="42792"/>
    <cellStyle name="Обычный 102 3 2 3" xfId="42793"/>
    <cellStyle name="Обычный 102 3 3" xfId="12800"/>
    <cellStyle name="Обычный 102 3 3 2" xfId="42794"/>
    <cellStyle name="Обычный 102 3 4" xfId="42795"/>
    <cellStyle name="Обычный 102 4" xfId="12801"/>
    <cellStyle name="Обычный 102 4 2" xfId="12802"/>
    <cellStyle name="Обычный 102 4 2 2" xfId="12803"/>
    <cellStyle name="Обычный 102 4 2 2 2" xfId="42796"/>
    <cellStyle name="Обычный 102 4 2 3" xfId="42797"/>
    <cellStyle name="Обычный 102 4 3" xfId="12804"/>
    <cellStyle name="Обычный 102 4 3 2" xfId="42798"/>
    <cellStyle name="Обычный 102 4 4" xfId="42799"/>
    <cellStyle name="Обычный 102 5" xfId="12805"/>
    <cellStyle name="Обычный 102 5 2" xfId="12806"/>
    <cellStyle name="Обычный 102 5 2 2" xfId="42800"/>
    <cellStyle name="Обычный 102 5 3" xfId="42801"/>
    <cellStyle name="Обычный 102 6" xfId="12807"/>
    <cellStyle name="Обычный 102 6 2" xfId="42802"/>
    <cellStyle name="Обычный 102 7" xfId="12808"/>
    <cellStyle name="Обычный 102 7 2" xfId="42803"/>
    <cellStyle name="Обычный 102 8" xfId="42804"/>
    <cellStyle name="Обычный 103" xfId="12809"/>
    <cellStyle name="Обычный 103 2" xfId="12810"/>
    <cellStyle name="Обычный 103 2 2" xfId="12811"/>
    <cellStyle name="Обычный 103 2 2 2" xfId="12812"/>
    <cellStyle name="Обычный 103 2 2 2 2" xfId="42805"/>
    <cellStyle name="Обычный 103 2 2 3" xfId="42806"/>
    <cellStyle name="Обычный 103 2 3" xfId="12813"/>
    <cellStyle name="Обычный 103 2 3 2" xfId="42807"/>
    <cellStyle name="Обычный 103 2 4" xfId="42808"/>
    <cellStyle name="Обычный 103 3" xfId="12814"/>
    <cellStyle name="Обычный 103 3 2" xfId="12815"/>
    <cellStyle name="Обычный 103 3 2 2" xfId="12816"/>
    <cellStyle name="Обычный 103 3 2 2 2" xfId="42809"/>
    <cellStyle name="Обычный 103 3 2 3" xfId="42810"/>
    <cellStyle name="Обычный 103 3 3" xfId="12817"/>
    <cellStyle name="Обычный 103 3 3 2" xfId="42811"/>
    <cellStyle name="Обычный 103 3 4" xfId="42812"/>
    <cellStyle name="Обычный 103 4" xfId="12818"/>
    <cellStyle name="Обычный 103 4 2" xfId="12819"/>
    <cellStyle name="Обычный 103 4 2 2" xfId="12820"/>
    <cellStyle name="Обычный 103 4 2 2 2" xfId="42813"/>
    <cellStyle name="Обычный 103 4 2 3" xfId="42814"/>
    <cellStyle name="Обычный 103 4 3" xfId="12821"/>
    <cellStyle name="Обычный 103 4 3 2" xfId="42815"/>
    <cellStyle name="Обычный 103 4 4" xfId="42816"/>
    <cellStyle name="Обычный 103 5" xfId="12822"/>
    <cellStyle name="Обычный 103 5 2" xfId="12823"/>
    <cellStyle name="Обычный 103 5 2 2" xfId="42817"/>
    <cellStyle name="Обычный 103 5 3" xfId="42818"/>
    <cellStyle name="Обычный 103 6" xfId="12824"/>
    <cellStyle name="Обычный 103 6 2" xfId="42819"/>
    <cellStyle name="Обычный 103 7" xfId="12825"/>
    <cellStyle name="Обычный 103 7 2" xfId="42820"/>
    <cellStyle name="Обычный 103 8" xfId="42821"/>
    <cellStyle name="Обычный 104" xfId="12826"/>
    <cellStyle name="Обычный 104 2" xfId="12827"/>
    <cellStyle name="Обычный 104 2 2" xfId="12828"/>
    <cellStyle name="Обычный 104 2 2 2" xfId="12829"/>
    <cellStyle name="Обычный 104 2 2 2 2" xfId="42822"/>
    <cellStyle name="Обычный 104 2 2 3" xfId="42823"/>
    <cellStyle name="Обычный 104 2 3" xfId="12830"/>
    <cellStyle name="Обычный 104 2 3 2" xfId="42824"/>
    <cellStyle name="Обычный 104 2 4" xfId="42825"/>
    <cellStyle name="Обычный 104 3" xfId="12831"/>
    <cellStyle name="Обычный 104 3 2" xfId="12832"/>
    <cellStyle name="Обычный 104 3 2 2" xfId="12833"/>
    <cellStyle name="Обычный 104 3 2 2 2" xfId="42826"/>
    <cellStyle name="Обычный 104 3 2 3" xfId="42827"/>
    <cellStyle name="Обычный 104 3 3" xfId="12834"/>
    <cellStyle name="Обычный 104 3 3 2" xfId="42828"/>
    <cellStyle name="Обычный 104 3 4" xfId="42829"/>
    <cellStyle name="Обычный 104 4" xfId="12835"/>
    <cellStyle name="Обычный 104 4 2" xfId="12836"/>
    <cellStyle name="Обычный 104 4 2 2" xfId="12837"/>
    <cellStyle name="Обычный 104 4 2 2 2" xfId="42830"/>
    <cellStyle name="Обычный 104 4 2 3" xfId="42831"/>
    <cellStyle name="Обычный 104 4 3" xfId="12838"/>
    <cellStyle name="Обычный 104 4 3 2" xfId="42832"/>
    <cellStyle name="Обычный 104 4 4" xfId="42833"/>
    <cellStyle name="Обычный 104 5" xfId="12839"/>
    <cellStyle name="Обычный 104 5 2" xfId="12840"/>
    <cellStyle name="Обычный 104 5 2 2" xfId="42834"/>
    <cellStyle name="Обычный 104 5 3" xfId="42835"/>
    <cellStyle name="Обычный 104 6" xfId="12841"/>
    <cellStyle name="Обычный 104 6 2" xfId="42836"/>
    <cellStyle name="Обычный 104 7" xfId="12842"/>
    <cellStyle name="Обычный 104 7 2" xfId="42837"/>
    <cellStyle name="Обычный 104 8" xfId="42838"/>
    <cellStyle name="Обычный 105" xfId="12843"/>
    <cellStyle name="Обычный 105 2" xfId="12844"/>
    <cellStyle name="Обычный 105 2 2" xfId="12845"/>
    <cellStyle name="Обычный 105 2 2 2" xfId="12846"/>
    <cellStyle name="Обычный 105 2 2 2 2" xfId="42839"/>
    <cellStyle name="Обычный 105 2 2 3" xfId="42840"/>
    <cellStyle name="Обычный 105 2 3" xfId="12847"/>
    <cellStyle name="Обычный 105 2 3 2" xfId="42841"/>
    <cellStyle name="Обычный 105 2 4" xfId="42842"/>
    <cellStyle name="Обычный 105 3" xfId="12848"/>
    <cellStyle name="Обычный 105 3 2" xfId="12849"/>
    <cellStyle name="Обычный 105 3 2 2" xfId="12850"/>
    <cellStyle name="Обычный 105 3 2 2 2" xfId="42843"/>
    <cellStyle name="Обычный 105 3 2 3" xfId="42844"/>
    <cellStyle name="Обычный 105 3 3" xfId="12851"/>
    <cellStyle name="Обычный 105 3 3 2" xfId="42845"/>
    <cellStyle name="Обычный 105 3 4" xfId="42846"/>
    <cellStyle name="Обычный 105 4" xfId="12852"/>
    <cellStyle name="Обычный 105 4 2" xfId="12853"/>
    <cellStyle name="Обычный 105 4 2 2" xfId="12854"/>
    <cellStyle name="Обычный 105 4 2 2 2" xfId="42847"/>
    <cellStyle name="Обычный 105 4 2 3" xfId="42848"/>
    <cellStyle name="Обычный 105 4 3" xfId="12855"/>
    <cellStyle name="Обычный 105 4 3 2" xfId="42849"/>
    <cellStyle name="Обычный 105 4 4" xfId="42850"/>
    <cellStyle name="Обычный 105 5" xfId="12856"/>
    <cellStyle name="Обычный 105 5 2" xfId="12857"/>
    <cellStyle name="Обычный 105 5 2 2" xfId="42851"/>
    <cellStyle name="Обычный 105 5 3" xfId="42852"/>
    <cellStyle name="Обычный 105 6" xfId="12858"/>
    <cellStyle name="Обычный 105 6 2" xfId="42853"/>
    <cellStyle name="Обычный 105 7" xfId="12859"/>
    <cellStyle name="Обычный 105 7 2" xfId="42854"/>
    <cellStyle name="Обычный 105 8" xfId="42855"/>
    <cellStyle name="Обычный 106" xfId="12860"/>
    <cellStyle name="Обычный 106 2" xfId="12861"/>
    <cellStyle name="Обычный 106 2 2" xfId="12862"/>
    <cellStyle name="Обычный 106 2 2 2" xfId="12863"/>
    <cellStyle name="Обычный 106 2 2 2 2" xfId="42856"/>
    <cellStyle name="Обычный 106 2 2 3" xfId="42857"/>
    <cellStyle name="Обычный 106 2 3" xfId="12864"/>
    <cellStyle name="Обычный 106 2 3 2" xfId="42858"/>
    <cellStyle name="Обычный 106 2 4" xfId="42859"/>
    <cellStyle name="Обычный 106 3" xfId="12865"/>
    <cellStyle name="Обычный 106 3 2" xfId="12866"/>
    <cellStyle name="Обычный 106 3 2 2" xfId="12867"/>
    <cellStyle name="Обычный 106 3 2 2 2" xfId="42860"/>
    <cellStyle name="Обычный 106 3 2 3" xfId="42861"/>
    <cellStyle name="Обычный 106 3 3" xfId="12868"/>
    <cellStyle name="Обычный 106 3 3 2" xfId="42862"/>
    <cellStyle name="Обычный 106 3 4" xfId="42863"/>
    <cellStyle name="Обычный 106 4" xfId="12869"/>
    <cellStyle name="Обычный 106 4 2" xfId="12870"/>
    <cellStyle name="Обычный 106 4 2 2" xfId="12871"/>
    <cellStyle name="Обычный 106 4 2 2 2" xfId="42864"/>
    <cellStyle name="Обычный 106 4 2 3" xfId="42865"/>
    <cellStyle name="Обычный 106 4 3" xfId="12872"/>
    <cellStyle name="Обычный 106 4 3 2" xfId="42866"/>
    <cellStyle name="Обычный 106 4 4" xfId="42867"/>
    <cellStyle name="Обычный 106 5" xfId="12873"/>
    <cellStyle name="Обычный 106 5 2" xfId="12874"/>
    <cellStyle name="Обычный 106 5 2 2" xfId="42868"/>
    <cellStyle name="Обычный 106 5 3" xfId="42869"/>
    <cellStyle name="Обычный 106 6" xfId="12875"/>
    <cellStyle name="Обычный 106 6 2" xfId="42870"/>
    <cellStyle name="Обычный 106 7" xfId="12876"/>
    <cellStyle name="Обычный 106 7 2" xfId="42871"/>
    <cellStyle name="Обычный 106 8" xfId="42872"/>
    <cellStyle name="Обычный 107" xfId="12877"/>
    <cellStyle name="Обычный 107 2" xfId="12878"/>
    <cellStyle name="Обычный 107 2 2" xfId="12879"/>
    <cellStyle name="Обычный 107 2 2 2" xfId="12880"/>
    <cellStyle name="Обычный 107 2 2 2 2" xfId="42873"/>
    <cellStyle name="Обычный 107 2 2 3" xfId="42874"/>
    <cellStyle name="Обычный 107 2 3" xfId="12881"/>
    <cellStyle name="Обычный 107 2 3 2" xfId="42875"/>
    <cellStyle name="Обычный 107 2 4" xfId="42876"/>
    <cellStyle name="Обычный 107 3" xfId="12882"/>
    <cellStyle name="Обычный 107 3 2" xfId="12883"/>
    <cellStyle name="Обычный 107 3 2 2" xfId="12884"/>
    <cellStyle name="Обычный 107 3 2 2 2" xfId="42877"/>
    <cellStyle name="Обычный 107 3 2 3" xfId="42878"/>
    <cellStyle name="Обычный 107 3 3" xfId="12885"/>
    <cellStyle name="Обычный 107 3 3 2" xfId="42879"/>
    <cellStyle name="Обычный 107 3 4" xfId="42880"/>
    <cellStyle name="Обычный 107 4" xfId="12886"/>
    <cellStyle name="Обычный 107 4 2" xfId="12887"/>
    <cellStyle name="Обычный 107 4 2 2" xfId="12888"/>
    <cellStyle name="Обычный 107 4 2 2 2" xfId="42881"/>
    <cellStyle name="Обычный 107 4 2 3" xfId="42882"/>
    <cellStyle name="Обычный 107 4 3" xfId="12889"/>
    <cellStyle name="Обычный 107 4 3 2" xfId="42883"/>
    <cellStyle name="Обычный 107 4 4" xfId="42884"/>
    <cellStyle name="Обычный 107 5" xfId="12890"/>
    <cellStyle name="Обычный 107 5 2" xfId="12891"/>
    <cellStyle name="Обычный 107 5 2 2" xfId="42885"/>
    <cellStyle name="Обычный 107 5 3" xfId="42886"/>
    <cellStyle name="Обычный 107 6" xfId="12892"/>
    <cellStyle name="Обычный 107 6 2" xfId="42887"/>
    <cellStyle name="Обычный 107 7" xfId="12893"/>
    <cellStyle name="Обычный 107 7 2" xfId="42888"/>
    <cellStyle name="Обычный 107 8" xfId="42889"/>
    <cellStyle name="Обычный 108" xfId="12894"/>
    <cellStyle name="Обычный 108 2" xfId="12895"/>
    <cellStyle name="Обычный 108 2 2" xfId="12896"/>
    <cellStyle name="Обычный 108 2 2 2" xfId="12897"/>
    <cellStyle name="Обычный 108 2 2 2 2" xfId="42890"/>
    <cellStyle name="Обычный 108 2 2 3" xfId="42891"/>
    <cellStyle name="Обычный 108 2 3" xfId="12898"/>
    <cellStyle name="Обычный 108 2 3 2" xfId="42892"/>
    <cellStyle name="Обычный 108 2 4" xfId="42893"/>
    <cellStyle name="Обычный 108 3" xfId="12899"/>
    <cellStyle name="Обычный 108 3 2" xfId="12900"/>
    <cellStyle name="Обычный 108 3 2 2" xfId="12901"/>
    <cellStyle name="Обычный 108 3 2 2 2" xfId="42894"/>
    <cellStyle name="Обычный 108 3 2 3" xfId="42895"/>
    <cellStyle name="Обычный 108 3 3" xfId="12902"/>
    <cellStyle name="Обычный 108 3 3 2" xfId="42896"/>
    <cellStyle name="Обычный 108 3 4" xfId="42897"/>
    <cellStyle name="Обычный 108 4" xfId="12903"/>
    <cellStyle name="Обычный 108 4 2" xfId="12904"/>
    <cellStyle name="Обычный 108 4 2 2" xfId="12905"/>
    <cellStyle name="Обычный 108 4 2 2 2" xfId="42898"/>
    <cellStyle name="Обычный 108 4 2 3" xfId="42899"/>
    <cellStyle name="Обычный 108 4 3" xfId="12906"/>
    <cellStyle name="Обычный 108 4 3 2" xfId="42900"/>
    <cellStyle name="Обычный 108 4 4" xfId="42901"/>
    <cellStyle name="Обычный 108 5" xfId="12907"/>
    <cellStyle name="Обычный 108 5 2" xfId="12908"/>
    <cellStyle name="Обычный 108 5 2 2" xfId="42902"/>
    <cellStyle name="Обычный 108 5 3" xfId="42903"/>
    <cellStyle name="Обычный 108 6" xfId="12909"/>
    <cellStyle name="Обычный 108 6 2" xfId="42904"/>
    <cellStyle name="Обычный 108 7" xfId="12910"/>
    <cellStyle name="Обычный 108 7 2" xfId="42905"/>
    <cellStyle name="Обычный 108 8" xfId="42906"/>
    <cellStyle name="Обычный 109" xfId="12911"/>
    <cellStyle name="Обычный 109 2" xfId="12912"/>
    <cellStyle name="Обычный 109 2 2" xfId="12913"/>
    <cellStyle name="Обычный 109 2 2 2" xfId="12914"/>
    <cellStyle name="Обычный 109 2 2 2 2" xfId="42907"/>
    <cellStyle name="Обычный 109 2 2 3" xfId="42908"/>
    <cellStyle name="Обычный 109 2 3" xfId="12915"/>
    <cellStyle name="Обычный 109 2 3 2" xfId="42909"/>
    <cellStyle name="Обычный 109 2 4" xfId="42910"/>
    <cellStyle name="Обычный 109 3" xfId="12916"/>
    <cellStyle name="Обычный 109 3 2" xfId="12917"/>
    <cellStyle name="Обычный 109 3 2 2" xfId="12918"/>
    <cellStyle name="Обычный 109 3 2 2 2" xfId="42911"/>
    <cellStyle name="Обычный 109 3 2 3" xfId="42912"/>
    <cellStyle name="Обычный 109 3 3" xfId="12919"/>
    <cellStyle name="Обычный 109 3 3 2" xfId="42913"/>
    <cellStyle name="Обычный 109 3 4" xfId="42914"/>
    <cellStyle name="Обычный 109 4" xfId="12920"/>
    <cellStyle name="Обычный 109 4 2" xfId="12921"/>
    <cellStyle name="Обычный 109 4 2 2" xfId="12922"/>
    <cellStyle name="Обычный 109 4 2 2 2" xfId="42915"/>
    <cellStyle name="Обычный 109 4 2 3" xfId="42916"/>
    <cellStyle name="Обычный 109 4 3" xfId="12923"/>
    <cellStyle name="Обычный 109 4 3 2" xfId="42917"/>
    <cellStyle name="Обычный 109 4 4" xfId="42918"/>
    <cellStyle name="Обычный 109 5" xfId="12924"/>
    <cellStyle name="Обычный 109 5 2" xfId="12925"/>
    <cellStyle name="Обычный 109 5 2 2" xfId="42919"/>
    <cellStyle name="Обычный 109 5 3" xfId="42920"/>
    <cellStyle name="Обычный 109 6" xfId="12926"/>
    <cellStyle name="Обычный 109 6 2" xfId="42921"/>
    <cellStyle name="Обычный 109 7" xfId="12927"/>
    <cellStyle name="Обычный 109 7 2" xfId="42922"/>
    <cellStyle name="Обычный 109 8" xfId="42923"/>
    <cellStyle name="Обычный 11" xfId="4"/>
    <cellStyle name="Обычный 11 2" xfId="12928"/>
    <cellStyle name="Обычный 11 2 2" xfId="42924"/>
    <cellStyle name="Обычный 11 2 3" xfId="60895"/>
    <cellStyle name="Обычный 11 3" xfId="12929"/>
    <cellStyle name="Обычный 11 3 2" xfId="61244"/>
    <cellStyle name="Обычный 11 4" xfId="12930"/>
    <cellStyle name="Обычный 11 5" xfId="59083"/>
    <cellStyle name="Обычный 11 6" xfId="60896"/>
    <cellStyle name="Обычный 110" xfId="12931"/>
    <cellStyle name="Обычный 110 2" xfId="12932"/>
    <cellStyle name="Обычный 110 2 2" xfId="12933"/>
    <cellStyle name="Обычный 110 2 2 2" xfId="12934"/>
    <cellStyle name="Обычный 110 2 2 2 2" xfId="42925"/>
    <cellStyle name="Обычный 110 2 2 3" xfId="42926"/>
    <cellStyle name="Обычный 110 2 3" xfId="12935"/>
    <cellStyle name="Обычный 110 2 3 2" xfId="42927"/>
    <cellStyle name="Обычный 110 2 4" xfId="42928"/>
    <cellStyle name="Обычный 110 3" xfId="12936"/>
    <cellStyle name="Обычный 110 3 2" xfId="12937"/>
    <cellStyle name="Обычный 110 3 2 2" xfId="12938"/>
    <cellStyle name="Обычный 110 3 2 2 2" xfId="42929"/>
    <cellStyle name="Обычный 110 3 2 3" xfId="42930"/>
    <cellStyle name="Обычный 110 3 3" xfId="12939"/>
    <cellStyle name="Обычный 110 3 3 2" xfId="42931"/>
    <cellStyle name="Обычный 110 3 4" xfId="42932"/>
    <cellStyle name="Обычный 110 4" xfId="12940"/>
    <cellStyle name="Обычный 110 4 2" xfId="12941"/>
    <cellStyle name="Обычный 110 4 2 2" xfId="12942"/>
    <cellStyle name="Обычный 110 4 2 2 2" xfId="42933"/>
    <cellStyle name="Обычный 110 4 2 3" xfId="42934"/>
    <cellStyle name="Обычный 110 4 3" xfId="12943"/>
    <cellStyle name="Обычный 110 4 3 2" xfId="42935"/>
    <cellStyle name="Обычный 110 4 4" xfId="42936"/>
    <cellStyle name="Обычный 110 5" xfId="12944"/>
    <cellStyle name="Обычный 110 5 2" xfId="12945"/>
    <cellStyle name="Обычный 110 5 2 2" xfId="42937"/>
    <cellStyle name="Обычный 110 5 3" xfId="42938"/>
    <cellStyle name="Обычный 110 6" xfId="12946"/>
    <cellStyle name="Обычный 110 6 2" xfId="42939"/>
    <cellStyle name="Обычный 110 7" xfId="12947"/>
    <cellStyle name="Обычный 110 7 2" xfId="42940"/>
    <cellStyle name="Обычный 110 8" xfId="42941"/>
    <cellStyle name="Обычный 111" xfId="12948"/>
    <cellStyle name="Обычный 111 2" xfId="12949"/>
    <cellStyle name="Обычный 111 2 2" xfId="12950"/>
    <cellStyle name="Обычный 111 2 2 2" xfId="12951"/>
    <cellStyle name="Обычный 111 2 2 2 2" xfId="42942"/>
    <cellStyle name="Обычный 111 2 2 3" xfId="42943"/>
    <cellStyle name="Обычный 111 2 3" xfId="12952"/>
    <cellStyle name="Обычный 111 2 3 2" xfId="42944"/>
    <cellStyle name="Обычный 111 2 4" xfId="42945"/>
    <cellStyle name="Обычный 111 3" xfId="12953"/>
    <cellStyle name="Обычный 111 3 2" xfId="12954"/>
    <cellStyle name="Обычный 111 3 2 2" xfId="12955"/>
    <cellStyle name="Обычный 111 3 2 2 2" xfId="42946"/>
    <cellStyle name="Обычный 111 3 2 3" xfId="42947"/>
    <cellStyle name="Обычный 111 3 3" xfId="12956"/>
    <cellStyle name="Обычный 111 3 3 2" xfId="42948"/>
    <cellStyle name="Обычный 111 3 4" xfId="42949"/>
    <cellStyle name="Обычный 111 4" xfId="12957"/>
    <cellStyle name="Обычный 111 4 2" xfId="12958"/>
    <cellStyle name="Обычный 111 4 2 2" xfId="12959"/>
    <cellStyle name="Обычный 111 4 2 2 2" xfId="42950"/>
    <cellStyle name="Обычный 111 4 2 3" xfId="42951"/>
    <cellStyle name="Обычный 111 4 3" xfId="12960"/>
    <cellStyle name="Обычный 111 4 3 2" xfId="42952"/>
    <cellStyle name="Обычный 111 4 4" xfId="42953"/>
    <cellStyle name="Обычный 111 5" xfId="12961"/>
    <cellStyle name="Обычный 111 5 2" xfId="12962"/>
    <cellStyle name="Обычный 111 5 2 2" xfId="42954"/>
    <cellStyle name="Обычный 111 5 3" xfId="42955"/>
    <cellStyle name="Обычный 111 6" xfId="12963"/>
    <cellStyle name="Обычный 111 6 2" xfId="42956"/>
    <cellStyle name="Обычный 111 7" xfId="12964"/>
    <cellStyle name="Обычный 111 7 2" xfId="42957"/>
    <cellStyle name="Обычный 111 8" xfId="42958"/>
    <cellStyle name="Обычный 112" xfId="12965"/>
    <cellStyle name="Обычный 112 2" xfId="12966"/>
    <cellStyle name="Обычный 112 2 2" xfId="12967"/>
    <cellStyle name="Обычный 112 2 2 2" xfId="12968"/>
    <cellStyle name="Обычный 112 2 2 2 2" xfId="42959"/>
    <cellStyle name="Обычный 112 2 2 3" xfId="42960"/>
    <cellStyle name="Обычный 112 2 3" xfId="12969"/>
    <cellStyle name="Обычный 112 2 3 2" xfId="42961"/>
    <cellStyle name="Обычный 112 2 4" xfId="42962"/>
    <cellStyle name="Обычный 112 3" xfId="12970"/>
    <cellStyle name="Обычный 112 3 2" xfId="12971"/>
    <cellStyle name="Обычный 112 3 2 2" xfId="12972"/>
    <cellStyle name="Обычный 112 3 2 2 2" xfId="42963"/>
    <cellStyle name="Обычный 112 3 2 3" xfId="42964"/>
    <cellStyle name="Обычный 112 3 3" xfId="12973"/>
    <cellStyle name="Обычный 112 3 3 2" xfId="42965"/>
    <cellStyle name="Обычный 112 3 4" xfId="42966"/>
    <cellStyle name="Обычный 112 4" xfId="12974"/>
    <cellStyle name="Обычный 112 4 2" xfId="12975"/>
    <cellStyle name="Обычный 112 4 2 2" xfId="12976"/>
    <cellStyle name="Обычный 112 4 2 2 2" xfId="42967"/>
    <cellStyle name="Обычный 112 4 2 3" xfId="42968"/>
    <cellStyle name="Обычный 112 4 3" xfId="12977"/>
    <cellStyle name="Обычный 112 4 3 2" xfId="42969"/>
    <cellStyle name="Обычный 112 4 4" xfId="42970"/>
    <cellStyle name="Обычный 112 5" xfId="12978"/>
    <cellStyle name="Обычный 112 5 2" xfId="12979"/>
    <cellStyle name="Обычный 112 5 2 2" xfId="42971"/>
    <cellStyle name="Обычный 112 5 3" xfId="42972"/>
    <cellStyle name="Обычный 112 6" xfId="12980"/>
    <cellStyle name="Обычный 112 6 2" xfId="42973"/>
    <cellStyle name="Обычный 112 7" xfId="12981"/>
    <cellStyle name="Обычный 112 7 2" xfId="42974"/>
    <cellStyle name="Обычный 112 8" xfId="42975"/>
    <cellStyle name="Обычный 113" xfId="12982"/>
    <cellStyle name="Обычный 113 2" xfId="12983"/>
    <cellStyle name="Обычный 113 2 2" xfId="12984"/>
    <cellStyle name="Обычный 113 2 2 2" xfId="12985"/>
    <cellStyle name="Обычный 113 2 2 2 2" xfId="42976"/>
    <cellStyle name="Обычный 113 2 2 3" xfId="42977"/>
    <cellStyle name="Обычный 113 2 3" xfId="12986"/>
    <cellStyle name="Обычный 113 2 3 2" xfId="42978"/>
    <cellStyle name="Обычный 113 2 4" xfId="42979"/>
    <cellStyle name="Обычный 113 3" xfId="12987"/>
    <cellStyle name="Обычный 113 3 2" xfId="12988"/>
    <cellStyle name="Обычный 113 3 2 2" xfId="12989"/>
    <cellStyle name="Обычный 113 3 2 2 2" xfId="42980"/>
    <cellStyle name="Обычный 113 3 2 3" xfId="42981"/>
    <cellStyle name="Обычный 113 3 3" xfId="12990"/>
    <cellStyle name="Обычный 113 3 3 2" xfId="42982"/>
    <cellStyle name="Обычный 113 3 4" xfId="42983"/>
    <cellStyle name="Обычный 113 4" xfId="12991"/>
    <cellStyle name="Обычный 113 4 2" xfId="12992"/>
    <cellStyle name="Обычный 113 4 2 2" xfId="12993"/>
    <cellStyle name="Обычный 113 4 2 2 2" xfId="42984"/>
    <cellStyle name="Обычный 113 4 2 3" xfId="42985"/>
    <cellStyle name="Обычный 113 4 3" xfId="12994"/>
    <cellStyle name="Обычный 113 4 3 2" xfId="42986"/>
    <cellStyle name="Обычный 113 4 4" xfId="42987"/>
    <cellStyle name="Обычный 113 5" xfId="12995"/>
    <cellStyle name="Обычный 113 5 2" xfId="12996"/>
    <cellStyle name="Обычный 113 5 2 2" xfId="42988"/>
    <cellStyle name="Обычный 113 5 3" xfId="42989"/>
    <cellStyle name="Обычный 113 6" xfId="12997"/>
    <cellStyle name="Обычный 113 6 2" xfId="42990"/>
    <cellStyle name="Обычный 113 7" xfId="12998"/>
    <cellStyle name="Обычный 113 7 2" xfId="42991"/>
    <cellStyle name="Обычный 113 8" xfId="42992"/>
    <cellStyle name="Обычный 114" xfId="12999"/>
    <cellStyle name="Обычный 114 2" xfId="13000"/>
    <cellStyle name="Обычный 114 2 2" xfId="13001"/>
    <cellStyle name="Обычный 114 2 2 2" xfId="13002"/>
    <cellStyle name="Обычный 114 2 2 2 2" xfId="42993"/>
    <cellStyle name="Обычный 114 2 2 3" xfId="42994"/>
    <cellStyle name="Обычный 114 2 3" xfId="13003"/>
    <cellStyle name="Обычный 114 2 3 2" xfId="42995"/>
    <cellStyle name="Обычный 114 2 4" xfId="42996"/>
    <cellStyle name="Обычный 114 3" xfId="13004"/>
    <cellStyle name="Обычный 114 3 2" xfId="13005"/>
    <cellStyle name="Обычный 114 3 2 2" xfId="13006"/>
    <cellStyle name="Обычный 114 3 2 2 2" xfId="42997"/>
    <cellStyle name="Обычный 114 3 2 3" xfId="42998"/>
    <cellStyle name="Обычный 114 3 3" xfId="13007"/>
    <cellStyle name="Обычный 114 3 3 2" xfId="42999"/>
    <cellStyle name="Обычный 114 3 4" xfId="43000"/>
    <cellStyle name="Обычный 114 4" xfId="13008"/>
    <cellStyle name="Обычный 114 4 2" xfId="13009"/>
    <cellStyle name="Обычный 114 4 2 2" xfId="13010"/>
    <cellStyle name="Обычный 114 4 2 2 2" xfId="43001"/>
    <cellStyle name="Обычный 114 4 2 3" xfId="43002"/>
    <cellStyle name="Обычный 114 4 3" xfId="13011"/>
    <cellStyle name="Обычный 114 4 3 2" xfId="43003"/>
    <cellStyle name="Обычный 114 4 4" xfId="43004"/>
    <cellStyle name="Обычный 114 5" xfId="13012"/>
    <cellStyle name="Обычный 114 5 2" xfId="13013"/>
    <cellStyle name="Обычный 114 5 2 2" xfId="43005"/>
    <cellStyle name="Обычный 114 5 3" xfId="43006"/>
    <cellStyle name="Обычный 114 6" xfId="13014"/>
    <cellStyle name="Обычный 114 6 2" xfId="43007"/>
    <cellStyle name="Обычный 114 7" xfId="13015"/>
    <cellStyle name="Обычный 114 7 2" xfId="43008"/>
    <cellStyle name="Обычный 114 8" xfId="43009"/>
    <cellStyle name="Обычный 115" xfId="13016"/>
    <cellStyle name="Обычный 115 2" xfId="13017"/>
    <cellStyle name="Обычный 115 2 2" xfId="13018"/>
    <cellStyle name="Обычный 115 2 2 2" xfId="13019"/>
    <cellStyle name="Обычный 115 2 2 2 2" xfId="43010"/>
    <cellStyle name="Обычный 115 2 2 3" xfId="43011"/>
    <cellStyle name="Обычный 115 2 3" xfId="13020"/>
    <cellStyle name="Обычный 115 2 3 2" xfId="43012"/>
    <cellStyle name="Обычный 115 2 4" xfId="43013"/>
    <cellStyle name="Обычный 115 3" xfId="13021"/>
    <cellStyle name="Обычный 115 3 2" xfId="13022"/>
    <cellStyle name="Обычный 115 3 2 2" xfId="13023"/>
    <cellStyle name="Обычный 115 3 2 2 2" xfId="43014"/>
    <cellStyle name="Обычный 115 3 2 3" xfId="43015"/>
    <cellStyle name="Обычный 115 3 3" xfId="13024"/>
    <cellStyle name="Обычный 115 3 3 2" xfId="43016"/>
    <cellStyle name="Обычный 115 3 4" xfId="43017"/>
    <cellStyle name="Обычный 115 4" xfId="13025"/>
    <cellStyle name="Обычный 115 4 2" xfId="13026"/>
    <cellStyle name="Обычный 115 4 2 2" xfId="13027"/>
    <cellStyle name="Обычный 115 4 2 2 2" xfId="43018"/>
    <cellStyle name="Обычный 115 4 2 3" xfId="43019"/>
    <cellStyle name="Обычный 115 4 3" xfId="13028"/>
    <cellStyle name="Обычный 115 4 3 2" xfId="43020"/>
    <cellStyle name="Обычный 115 4 4" xfId="43021"/>
    <cellStyle name="Обычный 115 5" xfId="13029"/>
    <cellStyle name="Обычный 115 5 2" xfId="13030"/>
    <cellStyle name="Обычный 115 5 2 2" xfId="43022"/>
    <cellStyle name="Обычный 115 5 3" xfId="43023"/>
    <cellStyle name="Обычный 115 6" xfId="13031"/>
    <cellStyle name="Обычный 115 6 2" xfId="43024"/>
    <cellStyle name="Обычный 115 7" xfId="13032"/>
    <cellStyle name="Обычный 115 7 2" xfId="43025"/>
    <cellStyle name="Обычный 115 8" xfId="43026"/>
    <cellStyle name="Обычный 116" xfId="13033"/>
    <cellStyle name="Обычный 116 2" xfId="13034"/>
    <cellStyle name="Обычный 116 2 2" xfId="13035"/>
    <cellStyle name="Обычный 116 2 2 2" xfId="13036"/>
    <cellStyle name="Обычный 116 2 2 2 2" xfId="43027"/>
    <cellStyle name="Обычный 116 2 2 3" xfId="43028"/>
    <cellStyle name="Обычный 116 2 3" xfId="13037"/>
    <cellStyle name="Обычный 116 2 3 2" xfId="43029"/>
    <cellStyle name="Обычный 116 2 4" xfId="43030"/>
    <cellStyle name="Обычный 116 3" xfId="13038"/>
    <cellStyle name="Обычный 116 3 2" xfId="13039"/>
    <cellStyle name="Обычный 116 3 2 2" xfId="13040"/>
    <cellStyle name="Обычный 116 3 2 2 2" xfId="43031"/>
    <cellStyle name="Обычный 116 3 2 3" xfId="43032"/>
    <cellStyle name="Обычный 116 3 3" xfId="13041"/>
    <cellStyle name="Обычный 116 3 3 2" xfId="43033"/>
    <cellStyle name="Обычный 116 3 4" xfId="43034"/>
    <cellStyle name="Обычный 116 4" xfId="13042"/>
    <cellStyle name="Обычный 116 4 2" xfId="13043"/>
    <cellStyle name="Обычный 116 4 2 2" xfId="13044"/>
    <cellStyle name="Обычный 116 4 2 2 2" xfId="43035"/>
    <cellStyle name="Обычный 116 4 2 3" xfId="43036"/>
    <cellStyle name="Обычный 116 4 3" xfId="13045"/>
    <cellStyle name="Обычный 116 4 3 2" xfId="43037"/>
    <cellStyle name="Обычный 116 4 4" xfId="43038"/>
    <cellStyle name="Обычный 116 5" xfId="13046"/>
    <cellStyle name="Обычный 116 5 2" xfId="13047"/>
    <cellStyle name="Обычный 116 5 2 2" xfId="43039"/>
    <cellStyle name="Обычный 116 5 3" xfId="43040"/>
    <cellStyle name="Обычный 116 6" xfId="13048"/>
    <cellStyle name="Обычный 116 6 2" xfId="43041"/>
    <cellStyle name="Обычный 116 7" xfId="13049"/>
    <cellStyle name="Обычный 116 7 2" xfId="43042"/>
    <cellStyle name="Обычный 116 8" xfId="43043"/>
    <cellStyle name="Обычный 117" xfId="13050"/>
    <cellStyle name="Обычный 117 2" xfId="13051"/>
    <cellStyle name="Обычный 117 2 2" xfId="13052"/>
    <cellStyle name="Обычный 117 2 2 2" xfId="13053"/>
    <cellStyle name="Обычный 117 2 2 2 2" xfId="43044"/>
    <cellStyle name="Обычный 117 2 2 3" xfId="43045"/>
    <cellStyle name="Обычный 117 2 3" xfId="13054"/>
    <cellStyle name="Обычный 117 2 3 2" xfId="43046"/>
    <cellStyle name="Обычный 117 2 4" xfId="43047"/>
    <cellStyle name="Обычный 117 3" xfId="13055"/>
    <cellStyle name="Обычный 117 3 2" xfId="13056"/>
    <cellStyle name="Обычный 117 3 2 2" xfId="13057"/>
    <cellStyle name="Обычный 117 3 2 2 2" xfId="43048"/>
    <cellStyle name="Обычный 117 3 2 3" xfId="43049"/>
    <cellStyle name="Обычный 117 3 3" xfId="13058"/>
    <cellStyle name="Обычный 117 3 3 2" xfId="43050"/>
    <cellStyle name="Обычный 117 3 4" xfId="43051"/>
    <cellStyle name="Обычный 117 4" xfId="13059"/>
    <cellStyle name="Обычный 117 4 2" xfId="13060"/>
    <cellStyle name="Обычный 117 4 2 2" xfId="13061"/>
    <cellStyle name="Обычный 117 4 2 2 2" xfId="43052"/>
    <cellStyle name="Обычный 117 4 2 3" xfId="43053"/>
    <cellStyle name="Обычный 117 4 3" xfId="13062"/>
    <cellStyle name="Обычный 117 4 3 2" xfId="43054"/>
    <cellStyle name="Обычный 117 4 4" xfId="43055"/>
    <cellStyle name="Обычный 117 5" xfId="13063"/>
    <cellStyle name="Обычный 117 5 2" xfId="13064"/>
    <cellStyle name="Обычный 117 5 2 2" xfId="43056"/>
    <cellStyle name="Обычный 117 5 3" xfId="43057"/>
    <cellStyle name="Обычный 117 6" xfId="13065"/>
    <cellStyle name="Обычный 117 6 2" xfId="43058"/>
    <cellStyle name="Обычный 117 7" xfId="13066"/>
    <cellStyle name="Обычный 117 7 2" xfId="43059"/>
    <cellStyle name="Обычный 117 8" xfId="43060"/>
    <cellStyle name="Обычный 118" xfId="13067"/>
    <cellStyle name="Обычный 118 2" xfId="13068"/>
    <cellStyle name="Обычный 118 2 2" xfId="13069"/>
    <cellStyle name="Обычный 118 2 2 2" xfId="13070"/>
    <cellStyle name="Обычный 118 2 2 2 2" xfId="43061"/>
    <cellStyle name="Обычный 118 2 2 3" xfId="43062"/>
    <cellStyle name="Обычный 118 2 3" xfId="13071"/>
    <cellStyle name="Обычный 118 2 3 2" xfId="43063"/>
    <cellStyle name="Обычный 118 2 4" xfId="43064"/>
    <cellStyle name="Обычный 118 3" xfId="13072"/>
    <cellStyle name="Обычный 118 3 2" xfId="13073"/>
    <cellStyle name="Обычный 118 3 2 2" xfId="13074"/>
    <cellStyle name="Обычный 118 3 2 2 2" xfId="43065"/>
    <cellStyle name="Обычный 118 3 2 3" xfId="43066"/>
    <cellStyle name="Обычный 118 3 3" xfId="13075"/>
    <cellStyle name="Обычный 118 3 3 2" xfId="43067"/>
    <cellStyle name="Обычный 118 3 4" xfId="43068"/>
    <cellStyle name="Обычный 118 4" xfId="13076"/>
    <cellStyle name="Обычный 118 4 2" xfId="13077"/>
    <cellStyle name="Обычный 118 4 2 2" xfId="13078"/>
    <cellStyle name="Обычный 118 4 2 2 2" xfId="43069"/>
    <cellStyle name="Обычный 118 4 2 3" xfId="43070"/>
    <cellStyle name="Обычный 118 4 3" xfId="13079"/>
    <cellStyle name="Обычный 118 4 3 2" xfId="43071"/>
    <cellStyle name="Обычный 118 4 4" xfId="43072"/>
    <cellStyle name="Обычный 118 5" xfId="13080"/>
    <cellStyle name="Обычный 118 5 2" xfId="13081"/>
    <cellStyle name="Обычный 118 5 2 2" xfId="43073"/>
    <cellStyle name="Обычный 118 5 3" xfId="43074"/>
    <cellStyle name="Обычный 118 6" xfId="13082"/>
    <cellStyle name="Обычный 118 6 2" xfId="43075"/>
    <cellStyle name="Обычный 118 7" xfId="13083"/>
    <cellStyle name="Обычный 118 7 2" xfId="43076"/>
    <cellStyle name="Обычный 118 8" xfId="43077"/>
    <cellStyle name="Обычный 119" xfId="13084"/>
    <cellStyle name="Обычный 119 2" xfId="13085"/>
    <cellStyle name="Обычный 119 2 2" xfId="13086"/>
    <cellStyle name="Обычный 119 2 2 2" xfId="13087"/>
    <cellStyle name="Обычный 119 2 2 2 2" xfId="43078"/>
    <cellStyle name="Обычный 119 2 2 3" xfId="43079"/>
    <cellStyle name="Обычный 119 2 3" xfId="13088"/>
    <cellStyle name="Обычный 119 2 3 2" xfId="43080"/>
    <cellStyle name="Обычный 119 2 4" xfId="43081"/>
    <cellStyle name="Обычный 119 3" xfId="13089"/>
    <cellStyle name="Обычный 119 3 2" xfId="13090"/>
    <cellStyle name="Обычный 119 3 2 2" xfId="13091"/>
    <cellStyle name="Обычный 119 3 2 2 2" xfId="43082"/>
    <cellStyle name="Обычный 119 3 2 3" xfId="43083"/>
    <cellStyle name="Обычный 119 3 3" xfId="13092"/>
    <cellStyle name="Обычный 119 3 3 2" xfId="43084"/>
    <cellStyle name="Обычный 119 3 4" xfId="43085"/>
    <cellStyle name="Обычный 119 4" xfId="13093"/>
    <cellStyle name="Обычный 119 4 2" xfId="13094"/>
    <cellStyle name="Обычный 119 4 2 2" xfId="13095"/>
    <cellStyle name="Обычный 119 4 2 2 2" xfId="43086"/>
    <cellStyle name="Обычный 119 4 2 3" xfId="43087"/>
    <cellStyle name="Обычный 119 4 3" xfId="13096"/>
    <cellStyle name="Обычный 119 4 3 2" xfId="43088"/>
    <cellStyle name="Обычный 119 4 4" xfId="43089"/>
    <cellStyle name="Обычный 119 5" xfId="13097"/>
    <cellStyle name="Обычный 119 5 2" xfId="13098"/>
    <cellStyle name="Обычный 119 5 2 2" xfId="43090"/>
    <cellStyle name="Обычный 119 5 3" xfId="43091"/>
    <cellStyle name="Обычный 119 6" xfId="13099"/>
    <cellStyle name="Обычный 119 6 2" xfId="43092"/>
    <cellStyle name="Обычный 119 7" xfId="13100"/>
    <cellStyle name="Обычный 119 7 2" xfId="43093"/>
    <cellStyle name="Обычный 119 8" xfId="43094"/>
    <cellStyle name="Обычный 12" xfId="5"/>
    <cellStyle name="Обычный 12 2" xfId="13101"/>
    <cellStyle name="Обычный 12 2 2" xfId="60897"/>
    <cellStyle name="Обычный 12 2 5" xfId="59084"/>
    <cellStyle name="Обычный 12 2 5 2" xfId="60898"/>
    <cellStyle name="Обычный 12 3" xfId="13102"/>
    <cellStyle name="Обычный 12 3 2" xfId="61245"/>
    <cellStyle name="Обычный 12 4" xfId="59085"/>
    <cellStyle name="Обычный 12 5" xfId="60899"/>
    <cellStyle name="Обычный 120" xfId="13103"/>
    <cellStyle name="Обычный 120 2" xfId="13104"/>
    <cellStyle name="Обычный 120 2 2" xfId="13105"/>
    <cellStyle name="Обычный 120 2 2 2" xfId="13106"/>
    <cellStyle name="Обычный 120 2 2 2 2" xfId="43095"/>
    <cellStyle name="Обычный 120 2 2 3" xfId="43096"/>
    <cellStyle name="Обычный 120 2 3" xfId="13107"/>
    <cellStyle name="Обычный 120 2 3 2" xfId="43097"/>
    <cellStyle name="Обычный 120 2 4" xfId="43098"/>
    <cellStyle name="Обычный 120 3" xfId="13108"/>
    <cellStyle name="Обычный 120 3 2" xfId="13109"/>
    <cellStyle name="Обычный 120 3 2 2" xfId="13110"/>
    <cellStyle name="Обычный 120 3 2 2 2" xfId="43099"/>
    <cellStyle name="Обычный 120 3 2 3" xfId="43100"/>
    <cellStyle name="Обычный 120 3 3" xfId="13111"/>
    <cellStyle name="Обычный 120 3 3 2" xfId="43101"/>
    <cellStyle name="Обычный 120 3 4" xfId="43102"/>
    <cellStyle name="Обычный 120 4" xfId="13112"/>
    <cellStyle name="Обычный 120 4 2" xfId="13113"/>
    <cellStyle name="Обычный 120 4 2 2" xfId="13114"/>
    <cellStyle name="Обычный 120 4 2 2 2" xfId="43103"/>
    <cellStyle name="Обычный 120 4 2 3" xfId="43104"/>
    <cellStyle name="Обычный 120 4 3" xfId="13115"/>
    <cellStyle name="Обычный 120 4 3 2" xfId="43105"/>
    <cellStyle name="Обычный 120 4 4" xfId="43106"/>
    <cellStyle name="Обычный 120 5" xfId="13116"/>
    <cellStyle name="Обычный 120 5 2" xfId="13117"/>
    <cellStyle name="Обычный 120 5 2 2" xfId="43107"/>
    <cellStyle name="Обычный 120 5 3" xfId="43108"/>
    <cellStyle name="Обычный 120 6" xfId="13118"/>
    <cellStyle name="Обычный 120 6 2" xfId="43109"/>
    <cellStyle name="Обычный 120 7" xfId="13119"/>
    <cellStyle name="Обычный 120 7 2" xfId="43110"/>
    <cellStyle name="Обычный 120 8" xfId="43111"/>
    <cellStyle name="Обычный 121" xfId="13120"/>
    <cellStyle name="Обычный 121 2" xfId="13121"/>
    <cellStyle name="Обычный 121 2 2" xfId="13122"/>
    <cellStyle name="Обычный 121 2 2 2" xfId="13123"/>
    <cellStyle name="Обычный 121 2 2 2 2" xfId="43112"/>
    <cellStyle name="Обычный 121 2 2 3" xfId="43113"/>
    <cellStyle name="Обычный 121 2 3" xfId="13124"/>
    <cellStyle name="Обычный 121 2 3 2" xfId="43114"/>
    <cellStyle name="Обычный 121 2 4" xfId="43115"/>
    <cellStyle name="Обычный 121 3" xfId="13125"/>
    <cellStyle name="Обычный 121 3 2" xfId="13126"/>
    <cellStyle name="Обычный 121 3 2 2" xfId="13127"/>
    <cellStyle name="Обычный 121 3 2 2 2" xfId="43116"/>
    <cellStyle name="Обычный 121 3 2 3" xfId="43117"/>
    <cellStyle name="Обычный 121 3 3" xfId="13128"/>
    <cellStyle name="Обычный 121 3 3 2" xfId="43118"/>
    <cellStyle name="Обычный 121 3 4" xfId="43119"/>
    <cellStyle name="Обычный 121 4" xfId="13129"/>
    <cellStyle name="Обычный 121 4 2" xfId="13130"/>
    <cellStyle name="Обычный 121 4 2 2" xfId="13131"/>
    <cellStyle name="Обычный 121 4 2 2 2" xfId="43120"/>
    <cellStyle name="Обычный 121 4 2 3" xfId="43121"/>
    <cellStyle name="Обычный 121 4 3" xfId="13132"/>
    <cellStyle name="Обычный 121 4 3 2" xfId="43122"/>
    <cellStyle name="Обычный 121 4 4" xfId="43123"/>
    <cellStyle name="Обычный 121 5" xfId="13133"/>
    <cellStyle name="Обычный 121 5 2" xfId="13134"/>
    <cellStyle name="Обычный 121 5 2 2" xfId="43124"/>
    <cellStyle name="Обычный 121 5 3" xfId="43125"/>
    <cellStyle name="Обычный 121 6" xfId="13135"/>
    <cellStyle name="Обычный 121 6 2" xfId="43126"/>
    <cellStyle name="Обычный 121 7" xfId="13136"/>
    <cellStyle name="Обычный 121 7 2" xfId="43127"/>
    <cellStyle name="Обычный 121 8" xfId="43128"/>
    <cellStyle name="Обычный 122" xfId="13137"/>
    <cellStyle name="Обычный 122 2" xfId="13138"/>
    <cellStyle name="Обычный 122 2 2" xfId="13139"/>
    <cellStyle name="Обычный 122 2 2 2" xfId="13140"/>
    <cellStyle name="Обычный 122 2 2 2 2" xfId="43129"/>
    <cellStyle name="Обычный 122 2 2 3" xfId="43130"/>
    <cellStyle name="Обычный 122 2 3" xfId="13141"/>
    <cellStyle name="Обычный 122 2 3 2" xfId="43131"/>
    <cellStyle name="Обычный 122 2 4" xfId="43132"/>
    <cellStyle name="Обычный 122 3" xfId="13142"/>
    <cellStyle name="Обычный 122 3 2" xfId="13143"/>
    <cellStyle name="Обычный 122 3 2 2" xfId="13144"/>
    <cellStyle name="Обычный 122 3 2 2 2" xfId="43133"/>
    <cellStyle name="Обычный 122 3 2 3" xfId="43134"/>
    <cellStyle name="Обычный 122 3 3" xfId="13145"/>
    <cellStyle name="Обычный 122 3 3 2" xfId="43135"/>
    <cellStyle name="Обычный 122 3 4" xfId="43136"/>
    <cellStyle name="Обычный 122 4" xfId="13146"/>
    <cellStyle name="Обычный 122 4 2" xfId="13147"/>
    <cellStyle name="Обычный 122 4 2 2" xfId="13148"/>
    <cellStyle name="Обычный 122 4 2 2 2" xfId="43137"/>
    <cellStyle name="Обычный 122 4 2 3" xfId="43138"/>
    <cellStyle name="Обычный 122 4 3" xfId="13149"/>
    <cellStyle name="Обычный 122 4 3 2" xfId="43139"/>
    <cellStyle name="Обычный 122 4 4" xfId="43140"/>
    <cellStyle name="Обычный 122 5" xfId="13150"/>
    <cellStyle name="Обычный 122 5 2" xfId="13151"/>
    <cellStyle name="Обычный 122 5 2 2" xfId="43141"/>
    <cellStyle name="Обычный 122 5 3" xfId="43142"/>
    <cellStyle name="Обычный 122 6" xfId="13152"/>
    <cellStyle name="Обычный 122 6 2" xfId="43143"/>
    <cellStyle name="Обычный 122 7" xfId="13153"/>
    <cellStyle name="Обычный 122 7 2" xfId="43144"/>
    <cellStyle name="Обычный 122 8" xfId="43145"/>
    <cellStyle name="Обычный 123" xfId="13154"/>
    <cellStyle name="Обычный 123 2" xfId="13155"/>
    <cellStyle name="Обычный 123 2 2" xfId="13156"/>
    <cellStyle name="Обычный 123 2 2 2" xfId="13157"/>
    <cellStyle name="Обычный 123 2 2 2 2" xfId="43146"/>
    <cellStyle name="Обычный 123 2 2 3" xfId="43147"/>
    <cellStyle name="Обычный 123 2 3" xfId="13158"/>
    <cellStyle name="Обычный 123 2 3 2" xfId="43148"/>
    <cellStyle name="Обычный 123 2 4" xfId="43149"/>
    <cellStyle name="Обычный 123 3" xfId="13159"/>
    <cellStyle name="Обычный 123 3 2" xfId="13160"/>
    <cellStyle name="Обычный 123 3 2 2" xfId="13161"/>
    <cellStyle name="Обычный 123 3 2 2 2" xfId="43150"/>
    <cellStyle name="Обычный 123 3 2 3" xfId="43151"/>
    <cellStyle name="Обычный 123 3 3" xfId="13162"/>
    <cellStyle name="Обычный 123 3 3 2" xfId="43152"/>
    <cellStyle name="Обычный 123 3 4" xfId="43153"/>
    <cellStyle name="Обычный 123 4" xfId="13163"/>
    <cellStyle name="Обычный 123 4 2" xfId="13164"/>
    <cellStyle name="Обычный 123 4 2 2" xfId="13165"/>
    <cellStyle name="Обычный 123 4 2 2 2" xfId="43154"/>
    <cellStyle name="Обычный 123 4 2 3" xfId="43155"/>
    <cellStyle name="Обычный 123 4 3" xfId="13166"/>
    <cellStyle name="Обычный 123 4 3 2" xfId="43156"/>
    <cellStyle name="Обычный 123 4 4" xfId="43157"/>
    <cellStyle name="Обычный 123 5" xfId="13167"/>
    <cellStyle name="Обычный 123 5 2" xfId="13168"/>
    <cellStyle name="Обычный 123 5 2 2" xfId="43158"/>
    <cellStyle name="Обычный 123 5 3" xfId="43159"/>
    <cellStyle name="Обычный 123 6" xfId="13169"/>
    <cellStyle name="Обычный 123 6 2" xfId="43160"/>
    <cellStyle name="Обычный 123 7" xfId="13170"/>
    <cellStyle name="Обычный 123 7 2" xfId="43161"/>
    <cellStyle name="Обычный 123 8" xfId="43162"/>
    <cellStyle name="Обычный 124" xfId="13171"/>
    <cellStyle name="Обычный 124 2" xfId="13172"/>
    <cellStyle name="Обычный 124 2 2" xfId="13173"/>
    <cellStyle name="Обычный 124 2 2 2" xfId="13174"/>
    <cellStyle name="Обычный 124 2 2 2 2" xfId="43163"/>
    <cellStyle name="Обычный 124 2 2 3" xfId="43164"/>
    <cellStyle name="Обычный 124 2 3" xfId="13175"/>
    <cellStyle name="Обычный 124 2 3 2" xfId="43165"/>
    <cellStyle name="Обычный 124 2 4" xfId="43166"/>
    <cellStyle name="Обычный 124 3" xfId="13176"/>
    <cellStyle name="Обычный 124 3 2" xfId="13177"/>
    <cellStyle name="Обычный 124 3 2 2" xfId="13178"/>
    <cellStyle name="Обычный 124 3 2 2 2" xfId="43167"/>
    <cellStyle name="Обычный 124 3 2 3" xfId="43168"/>
    <cellStyle name="Обычный 124 3 3" xfId="13179"/>
    <cellStyle name="Обычный 124 3 3 2" xfId="43169"/>
    <cellStyle name="Обычный 124 3 4" xfId="43170"/>
    <cellStyle name="Обычный 124 4" xfId="13180"/>
    <cellStyle name="Обычный 124 4 2" xfId="13181"/>
    <cellStyle name="Обычный 124 4 2 2" xfId="13182"/>
    <cellStyle name="Обычный 124 4 2 2 2" xfId="43171"/>
    <cellStyle name="Обычный 124 4 2 3" xfId="43172"/>
    <cellStyle name="Обычный 124 4 3" xfId="13183"/>
    <cellStyle name="Обычный 124 4 3 2" xfId="43173"/>
    <cellStyle name="Обычный 124 4 4" xfId="43174"/>
    <cellStyle name="Обычный 124 5" xfId="13184"/>
    <cellStyle name="Обычный 124 5 2" xfId="13185"/>
    <cellStyle name="Обычный 124 5 2 2" xfId="43175"/>
    <cellStyle name="Обычный 124 5 3" xfId="43176"/>
    <cellStyle name="Обычный 124 6" xfId="13186"/>
    <cellStyle name="Обычный 124 6 2" xfId="43177"/>
    <cellStyle name="Обычный 124 7" xfId="13187"/>
    <cellStyle name="Обычный 124 7 2" xfId="43178"/>
    <cellStyle name="Обычный 124 8" xfId="43179"/>
    <cellStyle name="Обычный 125" xfId="13188"/>
    <cellStyle name="Обычный 125 2" xfId="13189"/>
    <cellStyle name="Обычный 125 2 2" xfId="13190"/>
    <cellStyle name="Обычный 125 2 2 2" xfId="13191"/>
    <cellStyle name="Обычный 125 2 2 2 2" xfId="43180"/>
    <cellStyle name="Обычный 125 2 2 3" xfId="43181"/>
    <cellStyle name="Обычный 125 2 3" xfId="13192"/>
    <cellStyle name="Обычный 125 2 3 2" xfId="43182"/>
    <cellStyle name="Обычный 125 2 4" xfId="43183"/>
    <cellStyle name="Обычный 125 3" xfId="13193"/>
    <cellStyle name="Обычный 125 3 2" xfId="13194"/>
    <cellStyle name="Обычный 125 3 2 2" xfId="13195"/>
    <cellStyle name="Обычный 125 3 2 2 2" xfId="43184"/>
    <cellStyle name="Обычный 125 3 2 3" xfId="43185"/>
    <cellStyle name="Обычный 125 3 3" xfId="13196"/>
    <cellStyle name="Обычный 125 3 3 2" xfId="43186"/>
    <cellStyle name="Обычный 125 3 4" xfId="43187"/>
    <cellStyle name="Обычный 125 4" xfId="13197"/>
    <cellStyle name="Обычный 125 4 2" xfId="13198"/>
    <cellStyle name="Обычный 125 4 2 2" xfId="13199"/>
    <cellStyle name="Обычный 125 4 2 2 2" xfId="43188"/>
    <cellStyle name="Обычный 125 4 2 3" xfId="43189"/>
    <cellStyle name="Обычный 125 4 3" xfId="13200"/>
    <cellStyle name="Обычный 125 4 3 2" xfId="43190"/>
    <cellStyle name="Обычный 125 4 4" xfId="43191"/>
    <cellStyle name="Обычный 125 5" xfId="13201"/>
    <cellStyle name="Обычный 125 5 2" xfId="13202"/>
    <cellStyle name="Обычный 125 5 2 2" xfId="43192"/>
    <cellStyle name="Обычный 125 5 3" xfId="43193"/>
    <cellStyle name="Обычный 125 6" xfId="13203"/>
    <cellStyle name="Обычный 125 6 2" xfId="43194"/>
    <cellStyle name="Обычный 125 7" xfId="13204"/>
    <cellStyle name="Обычный 125 7 2" xfId="43195"/>
    <cellStyle name="Обычный 125 8" xfId="43196"/>
    <cellStyle name="Обычный 126" xfId="13205"/>
    <cellStyle name="Обычный 126 2" xfId="13206"/>
    <cellStyle name="Обычный 126 2 2" xfId="13207"/>
    <cellStyle name="Обычный 126 2 2 2" xfId="13208"/>
    <cellStyle name="Обычный 126 2 2 2 2" xfId="43197"/>
    <cellStyle name="Обычный 126 2 2 3" xfId="43198"/>
    <cellStyle name="Обычный 126 2 3" xfId="13209"/>
    <cellStyle name="Обычный 126 2 3 2" xfId="43199"/>
    <cellStyle name="Обычный 126 2 4" xfId="43200"/>
    <cellStyle name="Обычный 126 3" xfId="13210"/>
    <cellStyle name="Обычный 126 3 2" xfId="13211"/>
    <cellStyle name="Обычный 126 3 2 2" xfId="13212"/>
    <cellStyle name="Обычный 126 3 2 2 2" xfId="43201"/>
    <cellStyle name="Обычный 126 3 2 3" xfId="43202"/>
    <cellStyle name="Обычный 126 3 3" xfId="13213"/>
    <cellStyle name="Обычный 126 3 3 2" xfId="43203"/>
    <cellStyle name="Обычный 126 3 4" xfId="43204"/>
    <cellStyle name="Обычный 126 4" xfId="13214"/>
    <cellStyle name="Обычный 126 4 2" xfId="13215"/>
    <cellStyle name="Обычный 126 4 2 2" xfId="13216"/>
    <cellStyle name="Обычный 126 4 2 2 2" xfId="43205"/>
    <cellStyle name="Обычный 126 4 2 3" xfId="43206"/>
    <cellStyle name="Обычный 126 4 3" xfId="13217"/>
    <cellStyle name="Обычный 126 4 3 2" xfId="43207"/>
    <cellStyle name="Обычный 126 4 4" xfId="43208"/>
    <cellStyle name="Обычный 126 5" xfId="13218"/>
    <cellStyle name="Обычный 126 5 2" xfId="13219"/>
    <cellStyle name="Обычный 126 5 2 2" xfId="43209"/>
    <cellStyle name="Обычный 126 5 3" xfId="43210"/>
    <cellStyle name="Обычный 126 6" xfId="13220"/>
    <cellStyle name="Обычный 126 6 2" xfId="43211"/>
    <cellStyle name="Обычный 126 7" xfId="13221"/>
    <cellStyle name="Обычный 126 7 2" xfId="43212"/>
    <cellStyle name="Обычный 126 8" xfId="43213"/>
    <cellStyle name="Обычный 127" xfId="13222"/>
    <cellStyle name="Обычный 127 2" xfId="13223"/>
    <cellStyle name="Обычный 127 2 2" xfId="13224"/>
    <cellStyle name="Обычный 127 2 2 2" xfId="13225"/>
    <cellStyle name="Обычный 127 2 2 2 2" xfId="43214"/>
    <cellStyle name="Обычный 127 2 2 3" xfId="43215"/>
    <cellStyle name="Обычный 127 2 3" xfId="13226"/>
    <cellStyle name="Обычный 127 2 3 2" xfId="43216"/>
    <cellStyle name="Обычный 127 2 4" xfId="43217"/>
    <cellStyle name="Обычный 127 3" xfId="13227"/>
    <cellStyle name="Обычный 127 3 2" xfId="13228"/>
    <cellStyle name="Обычный 127 3 2 2" xfId="13229"/>
    <cellStyle name="Обычный 127 3 2 2 2" xfId="43218"/>
    <cellStyle name="Обычный 127 3 2 3" xfId="43219"/>
    <cellStyle name="Обычный 127 3 3" xfId="13230"/>
    <cellStyle name="Обычный 127 3 3 2" xfId="43220"/>
    <cellStyle name="Обычный 127 3 4" xfId="43221"/>
    <cellStyle name="Обычный 127 4" xfId="13231"/>
    <cellStyle name="Обычный 127 4 2" xfId="13232"/>
    <cellStyle name="Обычный 127 4 2 2" xfId="13233"/>
    <cellStyle name="Обычный 127 4 2 2 2" xfId="43222"/>
    <cellStyle name="Обычный 127 4 2 3" xfId="43223"/>
    <cellStyle name="Обычный 127 4 3" xfId="13234"/>
    <cellStyle name="Обычный 127 4 3 2" xfId="43224"/>
    <cellStyle name="Обычный 127 4 4" xfId="43225"/>
    <cellStyle name="Обычный 127 5" xfId="13235"/>
    <cellStyle name="Обычный 127 5 2" xfId="13236"/>
    <cellStyle name="Обычный 127 5 2 2" xfId="43226"/>
    <cellStyle name="Обычный 127 5 3" xfId="43227"/>
    <cellStyle name="Обычный 127 6" xfId="13237"/>
    <cellStyle name="Обычный 127 6 2" xfId="43228"/>
    <cellStyle name="Обычный 127 7" xfId="13238"/>
    <cellStyle name="Обычный 127 7 2" xfId="43229"/>
    <cellStyle name="Обычный 127 8" xfId="43230"/>
    <cellStyle name="Обычный 128" xfId="13239"/>
    <cellStyle name="Обычный 128 2" xfId="13240"/>
    <cellStyle name="Обычный 128 2 2" xfId="13241"/>
    <cellStyle name="Обычный 128 2 2 2" xfId="13242"/>
    <cellStyle name="Обычный 128 2 2 2 2" xfId="43231"/>
    <cellStyle name="Обычный 128 2 2 3" xfId="43232"/>
    <cellStyle name="Обычный 128 2 3" xfId="13243"/>
    <cellStyle name="Обычный 128 2 3 2" xfId="43233"/>
    <cellStyle name="Обычный 128 2 4" xfId="43234"/>
    <cellStyle name="Обычный 128 3" xfId="13244"/>
    <cellStyle name="Обычный 128 3 2" xfId="13245"/>
    <cellStyle name="Обычный 128 3 2 2" xfId="13246"/>
    <cellStyle name="Обычный 128 3 2 2 2" xfId="43235"/>
    <cellStyle name="Обычный 128 3 2 3" xfId="43236"/>
    <cellStyle name="Обычный 128 3 3" xfId="13247"/>
    <cellStyle name="Обычный 128 3 3 2" xfId="43237"/>
    <cellStyle name="Обычный 128 3 4" xfId="43238"/>
    <cellStyle name="Обычный 128 4" xfId="13248"/>
    <cellStyle name="Обычный 128 4 2" xfId="13249"/>
    <cellStyle name="Обычный 128 4 2 2" xfId="13250"/>
    <cellStyle name="Обычный 128 4 2 2 2" xfId="43239"/>
    <cellStyle name="Обычный 128 4 2 3" xfId="43240"/>
    <cellStyle name="Обычный 128 4 3" xfId="13251"/>
    <cellStyle name="Обычный 128 4 3 2" xfId="43241"/>
    <cellStyle name="Обычный 128 4 4" xfId="43242"/>
    <cellStyle name="Обычный 128 5" xfId="13252"/>
    <cellStyle name="Обычный 128 5 2" xfId="13253"/>
    <cellStyle name="Обычный 128 5 2 2" xfId="43243"/>
    <cellStyle name="Обычный 128 5 3" xfId="43244"/>
    <cellStyle name="Обычный 128 6" xfId="13254"/>
    <cellStyle name="Обычный 128 6 2" xfId="43245"/>
    <cellStyle name="Обычный 128 7" xfId="13255"/>
    <cellStyle name="Обычный 128 7 2" xfId="43246"/>
    <cellStyle name="Обычный 128 8" xfId="43247"/>
    <cellStyle name="Обычный 129" xfId="13256"/>
    <cellStyle name="Обычный 129 2" xfId="13257"/>
    <cellStyle name="Обычный 129 2 2" xfId="13258"/>
    <cellStyle name="Обычный 129 2 2 2" xfId="13259"/>
    <cellStyle name="Обычный 129 2 2 2 2" xfId="43248"/>
    <cellStyle name="Обычный 129 2 2 3" xfId="43249"/>
    <cellStyle name="Обычный 129 2 3" xfId="13260"/>
    <cellStyle name="Обычный 129 2 3 2" xfId="43250"/>
    <cellStyle name="Обычный 129 2 4" xfId="43251"/>
    <cellStyle name="Обычный 129 3" xfId="13261"/>
    <cellStyle name="Обычный 129 3 2" xfId="13262"/>
    <cellStyle name="Обычный 129 3 2 2" xfId="13263"/>
    <cellStyle name="Обычный 129 3 2 2 2" xfId="43252"/>
    <cellStyle name="Обычный 129 3 2 3" xfId="43253"/>
    <cellStyle name="Обычный 129 3 3" xfId="13264"/>
    <cellStyle name="Обычный 129 3 3 2" xfId="43254"/>
    <cellStyle name="Обычный 129 3 4" xfId="43255"/>
    <cellStyle name="Обычный 129 4" xfId="13265"/>
    <cellStyle name="Обычный 129 4 2" xfId="13266"/>
    <cellStyle name="Обычный 129 4 2 2" xfId="13267"/>
    <cellStyle name="Обычный 129 4 2 2 2" xfId="43256"/>
    <cellStyle name="Обычный 129 4 2 3" xfId="43257"/>
    <cellStyle name="Обычный 129 4 3" xfId="13268"/>
    <cellStyle name="Обычный 129 4 3 2" xfId="43258"/>
    <cellStyle name="Обычный 129 4 4" xfId="43259"/>
    <cellStyle name="Обычный 129 5" xfId="13269"/>
    <cellStyle name="Обычный 129 5 2" xfId="13270"/>
    <cellStyle name="Обычный 129 5 2 2" xfId="43260"/>
    <cellStyle name="Обычный 129 5 3" xfId="43261"/>
    <cellStyle name="Обычный 129 6" xfId="13271"/>
    <cellStyle name="Обычный 129 6 2" xfId="43262"/>
    <cellStyle name="Обычный 129 7" xfId="13272"/>
    <cellStyle name="Обычный 129 7 2" xfId="43263"/>
    <cellStyle name="Обычный 129 8" xfId="43264"/>
    <cellStyle name="Обычный 13" xfId="13273"/>
    <cellStyle name="Обычный 13 2" xfId="13274"/>
    <cellStyle name="Обычный 13 2 2" xfId="60900"/>
    <cellStyle name="Обычный 13 3" xfId="59086"/>
    <cellStyle name="Обычный 13 3 2" xfId="61246"/>
    <cellStyle name="Обычный 13 4" xfId="60901"/>
    <cellStyle name="Обычный 130" xfId="13275"/>
    <cellStyle name="Обычный 130 2" xfId="13276"/>
    <cellStyle name="Обычный 130 2 2" xfId="13277"/>
    <cellStyle name="Обычный 130 2 2 2" xfId="13278"/>
    <cellStyle name="Обычный 130 2 2 2 2" xfId="43265"/>
    <cellStyle name="Обычный 130 2 2 3" xfId="43266"/>
    <cellStyle name="Обычный 130 2 3" xfId="13279"/>
    <cellStyle name="Обычный 130 2 3 2" xfId="43267"/>
    <cellStyle name="Обычный 130 2 4" xfId="43268"/>
    <cellStyle name="Обычный 130 3" xfId="13280"/>
    <cellStyle name="Обычный 130 3 2" xfId="13281"/>
    <cellStyle name="Обычный 130 3 2 2" xfId="13282"/>
    <cellStyle name="Обычный 130 3 2 2 2" xfId="43269"/>
    <cellStyle name="Обычный 130 3 2 3" xfId="43270"/>
    <cellStyle name="Обычный 130 3 3" xfId="13283"/>
    <cellStyle name="Обычный 130 3 3 2" xfId="43271"/>
    <cellStyle name="Обычный 130 3 4" xfId="43272"/>
    <cellStyle name="Обычный 130 4" xfId="13284"/>
    <cellStyle name="Обычный 130 4 2" xfId="13285"/>
    <cellStyle name="Обычный 130 4 2 2" xfId="13286"/>
    <cellStyle name="Обычный 130 4 2 2 2" xfId="43273"/>
    <cellStyle name="Обычный 130 4 2 3" xfId="43274"/>
    <cellStyle name="Обычный 130 4 3" xfId="13287"/>
    <cellStyle name="Обычный 130 4 3 2" xfId="43275"/>
    <cellStyle name="Обычный 130 4 4" xfId="43276"/>
    <cellStyle name="Обычный 130 5" xfId="13288"/>
    <cellStyle name="Обычный 130 5 2" xfId="13289"/>
    <cellStyle name="Обычный 130 5 2 2" xfId="43277"/>
    <cellStyle name="Обычный 130 5 3" xfId="43278"/>
    <cellStyle name="Обычный 130 6" xfId="13290"/>
    <cellStyle name="Обычный 130 6 2" xfId="43279"/>
    <cellStyle name="Обычный 130 7" xfId="13291"/>
    <cellStyle name="Обычный 130 7 2" xfId="43280"/>
    <cellStyle name="Обычный 130 8" xfId="43281"/>
    <cellStyle name="Обычный 131" xfId="13292"/>
    <cellStyle name="Обычный 131 2" xfId="13293"/>
    <cellStyle name="Обычный 131 2 2" xfId="13294"/>
    <cellStyle name="Обычный 131 2 2 2" xfId="13295"/>
    <cellStyle name="Обычный 131 2 2 2 2" xfId="43282"/>
    <cellStyle name="Обычный 131 2 2 3" xfId="43283"/>
    <cellStyle name="Обычный 131 2 3" xfId="13296"/>
    <cellStyle name="Обычный 131 2 3 2" xfId="43284"/>
    <cellStyle name="Обычный 131 2 4" xfId="43285"/>
    <cellStyle name="Обычный 131 3" xfId="13297"/>
    <cellStyle name="Обычный 131 3 2" xfId="13298"/>
    <cellStyle name="Обычный 131 3 2 2" xfId="13299"/>
    <cellStyle name="Обычный 131 3 2 2 2" xfId="43286"/>
    <cellStyle name="Обычный 131 3 2 3" xfId="43287"/>
    <cellStyle name="Обычный 131 3 3" xfId="13300"/>
    <cellStyle name="Обычный 131 3 3 2" xfId="43288"/>
    <cellStyle name="Обычный 131 3 4" xfId="43289"/>
    <cellStyle name="Обычный 131 4" xfId="13301"/>
    <cellStyle name="Обычный 131 4 2" xfId="13302"/>
    <cellStyle name="Обычный 131 4 2 2" xfId="13303"/>
    <cellStyle name="Обычный 131 4 2 2 2" xfId="43290"/>
    <cellStyle name="Обычный 131 4 2 3" xfId="43291"/>
    <cellStyle name="Обычный 131 4 3" xfId="13304"/>
    <cellStyle name="Обычный 131 4 3 2" xfId="43292"/>
    <cellStyle name="Обычный 131 4 4" xfId="43293"/>
    <cellStyle name="Обычный 131 5" xfId="13305"/>
    <cellStyle name="Обычный 131 5 2" xfId="13306"/>
    <cellStyle name="Обычный 131 5 2 2" xfId="43294"/>
    <cellStyle name="Обычный 131 5 3" xfId="43295"/>
    <cellStyle name="Обычный 131 6" xfId="13307"/>
    <cellStyle name="Обычный 131 6 2" xfId="43296"/>
    <cellStyle name="Обычный 131 7" xfId="13308"/>
    <cellStyle name="Обычный 131 7 2" xfId="43297"/>
    <cellStyle name="Обычный 131 8" xfId="43298"/>
    <cellStyle name="Обычный 132" xfId="13309"/>
    <cellStyle name="Обычный 132 2" xfId="13310"/>
    <cellStyle name="Обычный 132 2 2" xfId="13311"/>
    <cellStyle name="Обычный 132 2 2 2" xfId="13312"/>
    <cellStyle name="Обычный 132 2 2 2 2" xfId="43299"/>
    <cellStyle name="Обычный 132 2 2 3" xfId="43300"/>
    <cellStyle name="Обычный 132 2 3" xfId="13313"/>
    <cellStyle name="Обычный 132 2 3 2" xfId="43301"/>
    <cellStyle name="Обычный 132 2 4" xfId="43302"/>
    <cellStyle name="Обычный 132 3" xfId="13314"/>
    <cellStyle name="Обычный 132 3 2" xfId="13315"/>
    <cellStyle name="Обычный 132 3 2 2" xfId="13316"/>
    <cellStyle name="Обычный 132 3 2 2 2" xfId="43303"/>
    <cellStyle name="Обычный 132 3 2 3" xfId="43304"/>
    <cellStyle name="Обычный 132 3 3" xfId="13317"/>
    <cellStyle name="Обычный 132 3 3 2" xfId="43305"/>
    <cellStyle name="Обычный 132 3 4" xfId="43306"/>
    <cellStyle name="Обычный 132 4" xfId="13318"/>
    <cellStyle name="Обычный 132 4 2" xfId="13319"/>
    <cellStyle name="Обычный 132 4 2 2" xfId="13320"/>
    <cellStyle name="Обычный 132 4 2 2 2" xfId="43307"/>
    <cellStyle name="Обычный 132 4 2 3" xfId="43308"/>
    <cellStyle name="Обычный 132 4 3" xfId="13321"/>
    <cellStyle name="Обычный 132 4 3 2" xfId="43309"/>
    <cellStyle name="Обычный 132 4 4" xfId="43310"/>
    <cellStyle name="Обычный 132 5" xfId="13322"/>
    <cellStyle name="Обычный 132 5 2" xfId="13323"/>
    <cellStyle name="Обычный 132 5 2 2" xfId="43311"/>
    <cellStyle name="Обычный 132 5 3" xfId="43312"/>
    <cellStyle name="Обычный 132 6" xfId="13324"/>
    <cellStyle name="Обычный 132 6 2" xfId="43313"/>
    <cellStyle name="Обычный 132 7" xfId="13325"/>
    <cellStyle name="Обычный 132 7 2" xfId="43314"/>
    <cellStyle name="Обычный 132 8" xfId="43315"/>
    <cellStyle name="Обычный 133" xfId="13326"/>
    <cellStyle name="Обычный 133 2" xfId="13327"/>
    <cellStyle name="Обычный 133 2 2" xfId="13328"/>
    <cellStyle name="Обычный 133 2 2 2" xfId="13329"/>
    <cellStyle name="Обычный 133 2 2 2 2" xfId="43316"/>
    <cellStyle name="Обычный 133 2 2 3" xfId="43317"/>
    <cellStyle name="Обычный 133 2 3" xfId="13330"/>
    <cellStyle name="Обычный 133 2 3 2" xfId="43318"/>
    <cellStyle name="Обычный 133 2 4" xfId="43319"/>
    <cellStyle name="Обычный 133 3" xfId="13331"/>
    <cellStyle name="Обычный 133 3 2" xfId="13332"/>
    <cellStyle name="Обычный 133 3 2 2" xfId="13333"/>
    <cellStyle name="Обычный 133 3 2 2 2" xfId="43320"/>
    <cellStyle name="Обычный 133 3 2 3" xfId="43321"/>
    <cellStyle name="Обычный 133 3 3" xfId="13334"/>
    <cellStyle name="Обычный 133 3 3 2" xfId="43322"/>
    <cellStyle name="Обычный 133 3 4" xfId="43323"/>
    <cellStyle name="Обычный 133 4" xfId="13335"/>
    <cellStyle name="Обычный 133 4 2" xfId="13336"/>
    <cellStyle name="Обычный 133 4 2 2" xfId="13337"/>
    <cellStyle name="Обычный 133 4 2 2 2" xfId="43324"/>
    <cellStyle name="Обычный 133 4 2 3" xfId="43325"/>
    <cellStyle name="Обычный 133 4 3" xfId="13338"/>
    <cellStyle name="Обычный 133 4 3 2" xfId="43326"/>
    <cellStyle name="Обычный 133 4 4" xfId="43327"/>
    <cellStyle name="Обычный 133 5" xfId="13339"/>
    <cellStyle name="Обычный 133 5 2" xfId="13340"/>
    <cellStyle name="Обычный 133 5 2 2" xfId="43328"/>
    <cellStyle name="Обычный 133 5 3" xfId="43329"/>
    <cellStyle name="Обычный 133 6" xfId="13341"/>
    <cellStyle name="Обычный 133 6 2" xfId="43330"/>
    <cellStyle name="Обычный 133 7" xfId="13342"/>
    <cellStyle name="Обычный 133 7 2" xfId="43331"/>
    <cellStyle name="Обычный 133 8" xfId="43332"/>
    <cellStyle name="Обычный 134" xfId="13343"/>
    <cellStyle name="Обычный 134 2" xfId="13344"/>
    <cellStyle name="Обычный 134 2 2" xfId="13345"/>
    <cellStyle name="Обычный 134 2 2 2" xfId="13346"/>
    <cellStyle name="Обычный 134 2 2 2 2" xfId="43333"/>
    <cellStyle name="Обычный 134 2 2 3" xfId="43334"/>
    <cellStyle name="Обычный 134 2 3" xfId="13347"/>
    <cellStyle name="Обычный 134 2 3 2" xfId="43335"/>
    <cellStyle name="Обычный 134 2 4" xfId="43336"/>
    <cellStyle name="Обычный 134 3" xfId="13348"/>
    <cellStyle name="Обычный 134 3 2" xfId="13349"/>
    <cellStyle name="Обычный 134 3 2 2" xfId="13350"/>
    <cellStyle name="Обычный 134 3 2 2 2" xfId="43337"/>
    <cellStyle name="Обычный 134 3 2 3" xfId="43338"/>
    <cellStyle name="Обычный 134 3 3" xfId="13351"/>
    <cellStyle name="Обычный 134 3 3 2" xfId="43339"/>
    <cellStyle name="Обычный 134 3 4" xfId="43340"/>
    <cellStyle name="Обычный 134 4" xfId="13352"/>
    <cellStyle name="Обычный 134 4 2" xfId="13353"/>
    <cellStyle name="Обычный 134 4 2 2" xfId="13354"/>
    <cellStyle name="Обычный 134 4 2 2 2" xfId="43341"/>
    <cellStyle name="Обычный 134 4 2 3" xfId="43342"/>
    <cellStyle name="Обычный 134 4 3" xfId="13355"/>
    <cellStyle name="Обычный 134 4 3 2" xfId="43343"/>
    <cellStyle name="Обычный 134 4 4" xfId="43344"/>
    <cellStyle name="Обычный 134 5" xfId="13356"/>
    <cellStyle name="Обычный 134 5 2" xfId="13357"/>
    <cellStyle name="Обычный 134 5 2 2" xfId="43345"/>
    <cellStyle name="Обычный 134 5 3" xfId="43346"/>
    <cellStyle name="Обычный 134 6" xfId="13358"/>
    <cellStyle name="Обычный 134 6 2" xfId="43347"/>
    <cellStyle name="Обычный 134 7" xfId="13359"/>
    <cellStyle name="Обычный 134 7 2" xfId="43348"/>
    <cellStyle name="Обычный 134 8" xfId="43349"/>
    <cellStyle name="Обычный 135" xfId="13360"/>
    <cellStyle name="Обычный 135 2" xfId="13361"/>
    <cellStyle name="Обычный 135 2 2" xfId="13362"/>
    <cellStyle name="Обычный 135 2 2 2" xfId="13363"/>
    <cellStyle name="Обычный 135 2 2 2 2" xfId="43350"/>
    <cellStyle name="Обычный 135 2 2 3" xfId="43351"/>
    <cellStyle name="Обычный 135 2 3" xfId="13364"/>
    <cellStyle name="Обычный 135 2 3 2" xfId="43352"/>
    <cellStyle name="Обычный 135 2 4" xfId="43353"/>
    <cellStyle name="Обычный 135 3" xfId="13365"/>
    <cellStyle name="Обычный 135 3 2" xfId="13366"/>
    <cellStyle name="Обычный 135 3 2 2" xfId="13367"/>
    <cellStyle name="Обычный 135 3 2 2 2" xfId="43354"/>
    <cellStyle name="Обычный 135 3 2 3" xfId="43355"/>
    <cellStyle name="Обычный 135 3 3" xfId="13368"/>
    <cellStyle name="Обычный 135 3 3 2" xfId="43356"/>
    <cellStyle name="Обычный 135 3 4" xfId="43357"/>
    <cellStyle name="Обычный 135 4" xfId="13369"/>
    <cellStyle name="Обычный 135 4 2" xfId="13370"/>
    <cellStyle name="Обычный 135 4 2 2" xfId="13371"/>
    <cellStyle name="Обычный 135 4 2 2 2" xfId="43358"/>
    <cellStyle name="Обычный 135 4 2 3" xfId="43359"/>
    <cellStyle name="Обычный 135 4 3" xfId="13372"/>
    <cellStyle name="Обычный 135 4 3 2" xfId="43360"/>
    <cellStyle name="Обычный 135 4 4" xfId="43361"/>
    <cellStyle name="Обычный 135 5" xfId="13373"/>
    <cellStyle name="Обычный 135 5 2" xfId="13374"/>
    <cellStyle name="Обычный 135 5 2 2" xfId="43362"/>
    <cellStyle name="Обычный 135 5 3" xfId="43363"/>
    <cellStyle name="Обычный 135 6" xfId="13375"/>
    <cellStyle name="Обычный 135 6 2" xfId="43364"/>
    <cellStyle name="Обычный 135 7" xfId="13376"/>
    <cellStyle name="Обычный 135 7 2" xfId="43365"/>
    <cellStyle name="Обычный 135 8" xfId="43366"/>
    <cellStyle name="Обычный 136" xfId="13377"/>
    <cellStyle name="Обычный 136 2" xfId="13378"/>
    <cellStyle name="Обычный 136 2 2" xfId="13379"/>
    <cellStyle name="Обычный 136 2 2 2" xfId="13380"/>
    <cellStyle name="Обычный 136 2 2 2 2" xfId="43367"/>
    <cellStyle name="Обычный 136 2 2 3" xfId="43368"/>
    <cellStyle name="Обычный 136 2 3" xfId="13381"/>
    <cellStyle name="Обычный 136 2 3 2" xfId="43369"/>
    <cellStyle name="Обычный 136 2 4" xfId="43370"/>
    <cellStyle name="Обычный 136 3" xfId="13382"/>
    <cellStyle name="Обычный 136 3 2" xfId="13383"/>
    <cellStyle name="Обычный 136 3 2 2" xfId="13384"/>
    <cellStyle name="Обычный 136 3 2 2 2" xfId="43371"/>
    <cellStyle name="Обычный 136 3 2 3" xfId="43372"/>
    <cellStyle name="Обычный 136 3 3" xfId="13385"/>
    <cellStyle name="Обычный 136 3 3 2" xfId="43373"/>
    <cellStyle name="Обычный 136 3 4" xfId="43374"/>
    <cellStyle name="Обычный 136 4" xfId="13386"/>
    <cellStyle name="Обычный 136 4 2" xfId="13387"/>
    <cellStyle name="Обычный 136 4 2 2" xfId="13388"/>
    <cellStyle name="Обычный 136 4 2 2 2" xfId="43375"/>
    <cellStyle name="Обычный 136 4 2 3" xfId="43376"/>
    <cellStyle name="Обычный 136 4 3" xfId="13389"/>
    <cellStyle name="Обычный 136 4 3 2" xfId="43377"/>
    <cellStyle name="Обычный 136 4 4" xfId="43378"/>
    <cellStyle name="Обычный 136 5" xfId="13390"/>
    <cellStyle name="Обычный 136 5 2" xfId="13391"/>
    <cellStyle name="Обычный 136 5 2 2" xfId="43379"/>
    <cellStyle name="Обычный 136 5 3" xfId="43380"/>
    <cellStyle name="Обычный 136 6" xfId="13392"/>
    <cellStyle name="Обычный 136 6 2" xfId="43381"/>
    <cellStyle name="Обычный 136 7" xfId="13393"/>
    <cellStyle name="Обычный 136 7 2" xfId="43382"/>
    <cellStyle name="Обычный 136 8" xfId="43383"/>
    <cellStyle name="Обычный 137" xfId="13394"/>
    <cellStyle name="Обычный 137 2" xfId="13395"/>
    <cellStyle name="Обычный 137 2 2" xfId="13396"/>
    <cellStyle name="Обычный 137 2 2 2" xfId="13397"/>
    <cellStyle name="Обычный 137 2 2 2 2" xfId="43384"/>
    <cellStyle name="Обычный 137 2 2 3" xfId="43385"/>
    <cellStyle name="Обычный 137 2 3" xfId="13398"/>
    <cellStyle name="Обычный 137 2 3 2" xfId="43386"/>
    <cellStyle name="Обычный 137 2 4" xfId="43387"/>
    <cellStyle name="Обычный 137 3" xfId="13399"/>
    <cellStyle name="Обычный 137 3 2" xfId="13400"/>
    <cellStyle name="Обычный 137 3 2 2" xfId="13401"/>
    <cellStyle name="Обычный 137 3 2 2 2" xfId="43388"/>
    <cellStyle name="Обычный 137 3 2 3" xfId="43389"/>
    <cellStyle name="Обычный 137 3 3" xfId="13402"/>
    <cellStyle name="Обычный 137 3 3 2" xfId="43390"/>
    <cellStyle name="Обычный 137 3 4" xfId="43391"/>
    <cellStyle name="Обычный 137 4" xfId="13403"/>
    <cellStyle name="Обычный 137 4 2" xfId="13404"/>
    <cellStyle name="Обычный 137 4 2 2" xfId="13405"/>
    <cellStyle name="Обычный 137 4 2 2 2" xfId="43392"/>
    <cellStyle name="Обычный 137 4 2 3" xfId="43393"/>
    <cellStyle name="Обычный 137 4 3" xfId="13406"/>
    <cellStyle name="Обычный 137 4 3 2" xfId="43394"/>
    <cellStyle name="Обычный 137 4 4" xfId="43395"/>
    <cellStyle name="Обычный 137 5" xfId="13407"/>
    <cellStyle name="Обычный 137 5 2" xfId="13408"/>
    <cellStyle name="Обычный 137 5 2 2" xfId="43396"/>
    <cellStyle name="Обычный 137 5 3" xfId="43397"/>
    <cellStyle name="Обычный 137 6" xfId="13409"/>
    <cellStyle name="Обычный 137 6 2" xfId="43398"/>
    <cellStyle name="Обычный 137 7" xfId="13410"/>
    <cellStyle name="Обычный 137 7 2" xfId="43399"/>
    <cellStyle name="Обычный 137 8" xfId="43400"/>
    <cellStyle name="Обычный 138" xfId="13411"/>
    <cellStyle name="Обычный 138 2" xfId="13412"/>
    <cellStyle name="Обычный 138 2 2" xfId="13413"/>
    <cellStyle name="Обычный 138 2 2 2" xfId="13414"/>
    <cellStyle name="Обычный 138 2 2 2 2" xfId="43401"/>
    <cellStyle name="Обычный 138 2 2 3" xfId="43402"/>
    <cellStyle name="Обычный 138 2 3" xfId="13415"/>
    <cellStyle name="Обычный 138 2 3 2" xfId="43403"/>
    <cellStyle name="Обычный 138 2 4" xfId="43404"/>
    <cellStyle name="Обычный 138 3" xfId="13416"/>
    <cellStyle name="Обычный 138 3 2" xfId="13417"/>
    <cellStyle name="Обычный 138 3 2 2" xfId="13418"/>
    <cellStyle name="Обычный 138 3 2 2 2" xfId="43405"/>
    <cellStyle name="Обычный 138 3 2 3" xfId="43406"/>
    <cellStyle name="Обычный 138 3 3" xfId="13419"/>
    <cellStyle name="Обычный 138 3 3 2" xfId="43407"/>
    <cellStyle name="Обычный 138 3 4" xfId="43408"/>
    <cellStyle name="Обычный 138 4" xfId="13420"/>
    <cellStyle name="Обычный 138 4 2" xfId="13421"/>
    <cellStyle name="Обычный 138 4 2 2" xfId="13422"/>
    <cellStyle name="Обычный 138 4 2 2 2" xfId="43409"/>
    <cellStyle name="Обычный 138 4 2 3" xfId="43410"/>
    <cellStyle name="Обычный 138 4 3" xfId="13423"/>
    <cellStyle name="Обычный 138 4 3 2" xfId="43411"/>
    <cellStyle name="Обычный 138 4 4" xfId="43412"/>
    <cellStyle name="Обычный 138 5" xfId="13424"/>
    <cellStyle name="Обычный 138 5 2" xfId="13425"/>
    <cellStyle name="Обычный 138 5 2 2" xfId="43413"/>
    <cellStyle name="Обычный 138 5 3" xfId="43414"/>
    <cellStyle name="Обычный 138 6" xfId="13426"/>
    <cellStyle name="Обычный 138 6 2" xfId="43415"/>
    <cellStyle name="Обычный 138 7" xfId="13427"/>
    <cellStyle name="Обычный 138 7 2" xfId="43416"/>
    <cellStyle name="Обычный 138 8" xfId="43417"/>
    <cellStyle name="Обычный 139" xfId="13428"/>
    <cellStyle name="Обычный 139 2" xfId="13429"/>
    <cellStyle name="Обычный 139 2 2" xfId="13430"/>
    <cellStyle name="Обычный 139 2 2 2" xfId="13431"/>
    <cellStyle name="Обычный 139 2 2 2 2" xfId="43418"/>
    <cellStyle name="Обычный 139 2 2 3" xfId="43419"/>
    <cellStyle name="Обычный 139 2 3" xfId="13432"/>
    <cellStyle name="Обычный 139 2 3 2" xfId="43420"/>
    <cellStyle name="Обычный 139 2 4" xfId="43421"/>
    <cellStyle name="Обычный 139 3" xfId="13433"/>
    <cellStyle name="Обычный 139 3 2" xfId="13434"/>
    <cellStyle name="Обычный 139 3 2 2" xfId="13435"/>
    <cellStyle name="Обычный 139 3 2 2 2" xfId="43422"/>
    <cellStyle name="Обычный 139 3 2 3" xfId="43423"/>
    <cellStyle name="Обычный 139 3 3" xfId="13436"/>
    <cellStyle name="Обычный 139 3 3 2" xfId="43424"/>
    <cellStyle name="Обычный 139 3 4" xfId="43425"/>
    <cellStyle name="Обычный 139 4" xfId="13437"/>
    <cellStyle name="Обычный 139 4 2" xfId="13438"/>
    <cellStyle name="Обычный 139 4 2 2" xfId="13439"/>
    <cellStyle name="Обычный 139 4 2 2 2" xfId="43426"/>
    <cellStyle name="Обычный 139 4 2 3" xfId="43427"/>
    <cellStyle name="Обычный 139 4 3" xfId="13440"/>
    <cellStyle name="Обычный 139 4 3 2" xfId="43428"/>
    <cellStyle name="Обычный 139 4 4" xfId="43429"/>
    <cellStyle name="Обычный 139 5" xfId="13441"/>
    <cellStyle name="Обычный 139 5 2" xfId="13442"/>
    <cellStyle name="Обычный 139 5 2 2" xfId="43430"/>
    <cellStyle name="Обычный 139 5 3" xfId="43431"/>
    <cellStyle name="Обычный 139 6" xfId="13443"/>
    <cellStyle name="Обычный 139 6 2" xfId="43432"/>
    <cellStyle name="Обычный 139 7" xfId="13444"/>
    <cellStyle name="Обычный 139 7 2" xfId="43433"/>
    <cellStyle name="Обычный 139 8" xfId="43434"/>
    <cellStyle name="Обычный 14" xfId="6"/>
    <cellStyle name="Обычный 14 2" xfId="13445"/>
    <cellStyle name="Обычный 14 2 2" xfId="59087"/>
    <cellStyle name="Обычный 14 3" xfId="59088"/>
    <cellStyle name="Обычный 14 4" xfId="60902"/>
    <cellStyle name="Обычный 140" xfId="13446"/>
    <cellStyle name="Обычный 140 2" xfId="13447"/>
    <cellStyle name="Обычный 140 2 2" xfId="13448"/>
    <cellStyle name="Обычный 140 2 2 2" xfId="13449"/>
    <cellStyle name="Обычный 140 2 2 2 2" xfId="43435"/>
    <cellStyle name="Обычный 140 2 2 3" xfId="43436"/>
    <cellStyle name="Обычный 140 2 3" xfId="13450"/>
    <cellStyle name="Обычный 140 2 3 2" xfId="43437"/>
    <cellStyle name="Обычный 140 2 4" xfId="43438"/>
    <cellStyle name="Обычный 140 3" xfId="13451"/>
    <cellStyle name="Обычный 140 3 2" xfId="13452"/>
    <cellStyle name="Обычный 140 3 2 2" xfId="13453"/>
    <cellStyle name="Обычный 140 3 2 2 2" xfId="43439"/>
    <cellStyle name="Обычный 140 3 2 3" xfId="43440"/>
    <cellStyle name="Обычный 140 3 3" xfId="13454"/>
    <cellStyle name="Обычный 140 3 3 2" xfId="43441"/>
    <cellStyle name="Обычный 140 3 4" xfId="43442"/>
    <cellStyle name="Обычный 140 4" xfId="13455"/>
    <cellStyle name="Обычный 140 4 2" xfId="13456"/>
    <cellStyle name="Обычный 140 4 2 2" xfId="13457"/>
    <cellStyle name="Обычный 140 4 2 2 2" xfId="43443"/>
    <cellStyle name="Обычный 140 4 2 3" xfId="43444"/>
    <cellStyle name="Обычный 140 4 3" xfId="13458"/>
    <cellStyle name="Обычный 140 4 3 2" xfId="43445"/>
    <cellStyle name="Обычный 140 4 4" xfId="43446"/>
    <cellStyle name="Обычный 140 5" xfId="13459"/>
    <cellStyle name="Обычный 140 5 2" xfId="13460"/>
    <cellStyle name="Обычный 140 5 2 2" xfId="43447"/>
    <cellStyle name="Обычный 140 5 3" xfId="43448"/>
    <cellStyle name="Обычный 140 6" xfId="13461"/>
    <cellStyle name="Обычный 140 6 2" xfId="43449"/>
    <cellStyle name="Обычный 140 7" xfId="13462"/>
    <cellStyle name="Обычный 140 7 2" xfId="43450"/>
    <cellStyle name="Обычный 140 8" xfId="43451"/>
    <cellStyle name="Обычный 141" xfId="13463"/>
    <cellStyle name="Обычный 141 2" xfId="13464"/>
    <cellStyle name="Обычный 141 2 2" xfId="13465"/>
    <cellStyle name="Обычный 141 2 2 2" xfId="13466"/>
    <cellStyle name="Обычный 141 2 2 2 2" xfId="43452"/>
    <cellStyle name="Обычный 141 2 2 3" xfId="43453"/>
    <cellStyle name="Обычный 141 2 3" xfId="13467"/>
    <cellStyle name="Обычный 141 2 3 2" xfId="43454"/>
    <cellStyle name="Обычный 141 2 4" xfId="43455"/>
    <cellStyle name="Обычный 141 3" xfId="13468"/>
    <cellStyle name="Обычный 141 3 2" xfId="13469"/>
    <cellStyle name="Обычный 141 3 2 2" xfId="13470"/>
    <cellStyle name="Обычный 141 3 2 2 2" xfId="43456"/>
    <cellStyle name="Обычный 141 3 2 3" xfId="43457"/>
    <cellStyle name="Обычный 141 3 3" xfId="13471"/>
    <cellStyle name="Обычный 141 3 3 2" xfId="43458"/>
    <cellStyle name="Обычный 141 3 4" xfId="43459"/>
    <cellStyle name="Обычный 141 4" xfId="13472"/>
    <cellStyle name="Обычный 141 4 2" xfId="13473"/>
    <cellStyle name="Обычный 141 4 2 2" xfId="13474"/>
    <cellStyle name="Обычный 141 4 2 2 2" xfId="43460"/>
    <cellStyle name="Обычный 141 4 2 3" xfId="43461"/>
    <cellStyle name="Обычный 141 4 3" xfId="13475"/>
    <cellStyle name="Обычный 141 4 3 2" xfId="43462"/>
    <cellStyle name="Обычный 141 4 4" xfId="43463"/>
    <cellStyle name="Обычный 141 5" xfId="13476"/>
    <cellStyle name="Обычный 141 5 2" xfId="13477"/>
    <cellStyle name="Обычный 141 5 2 2" xfId="43464"/>
    <cellStyle name="Обычный 141 5 3" xfId="43465"/>
    <cellStyle name="Обычный 141 6" xfId="13478"/>
    <cellStyle name="Обычный 141 6 2" xfId="43466"/>
    <cellStyle name="Обычный 141 7" xfId="13479"/>
    <cellStyle name="Обычный 141 7 2" xfId="43467"/>
    <cellStyle name="Обычный 141 8" xfId="43468"/>
    <cellStyle name="Обычный 142" xfId="13480"/>
    <cellStyle name="Обычный 142 2" xfId="13481"/>
    <cellStyle name="Обычный 142 2 2" xfId="13482"/>
    <cellStyle name="Обычный 142 2 2 2" xfId="13483"/>
    <cellStyle name="Обычный 142 2 2 2 2" xfId="43469"/>
    <cellStyle name="Обычный 142 2 2 3" xfId="43470"/>
    <cellStyle name="Обычный 142 2 3" xfId="13484"/>
    <cellStyle name="Обычный 142 2 3 2" xfId="43471"/>
    <cellStyle name="Обычный 142 2 4" xfId="43472"/>
    <cellStyle name="Обычный 142 3" xfId="13485"/>
    <cellStyle name="Обычный 142 3 2" xfId="13486"/>
    <cellStyle name="Обычный 142 3 2 2" xfId="13487"/>
    <cellStyle name="Обычный 142 3 2 2 2" xfId="43473"/>
    <cellStyle name="Обычный 142 3 2 3" xfId="43474"/>
    <cellStyle name="Обычный 142 3 3" xfId="13488"/>
    <cellStyle name="Обычный 142 3 3 2" xfId="43475"/>
    <cellStyle name="Обычный 142 3 4" xfId="43476"/>
    <cellStyle name="Обычный 142 4" xfId="13489"/>
    <cellStyle name="Обычный 142 4 2" xfId="13490"/>
    <cellStyle name="Обычный 142 4 2 2" xfId="13491"/>
    <cellStyle name="Обычный 142 4 2 2 2" xfId="43477"/>
    <cellStyle name="Обычный 142 4 2 3" xfId="43478"/>
    <cellStyle name="Обычный 142 4 3" xfId="13492"/>
    <cellStyle name="Обычный 142 4 3 2" xfId="43479"/>
    <cellStyle name="Обычный 142 4 4" xfId="43480"/>
    <cellStyle name="Обычный 142 5" xfId="13493"/>
    <cellStyle name="Обычный 142 5 2" xfId="13494"/>
    <cellStyle name="Обычный 142 5 2 2" xfId="43481"/>
    <cellStyle name="Обычный 142 5 3" xfId="43482"/>
    <cellStyle name="Обычный 142 6" xfId="13495"/>
    <cellStyle name="Обычный 142 6 2" xfId="43483"/>
    <cellStyle name="Обычный 142 7" xfId="13496"/>
    <cellStyle name="Обычный 142 7 2" xfId="43484"/>
    <cellStyle name="Обычный 142 8" xfId="43485"/>
    <cellStyle name="Обычный 143" xfId="13497"/>
    <cellStyle name="Обычный 143 2" xfId="13498"/>
    <cellStyle name="Обычный 143 2 2" xfId="13499"/>
    <cellStyle name="Обычный 143 2 2 2" xfId="13500"/>
    <cellStyle name="Обычный 143 2 2 2 2" xfId="43486"/>
    <cellStyle name="Обычный 143 2 2 3" xfId="43487"/>
    <cellStyle name="Обычный 143 2 3" xfId="13501"/>
    <cellStyle name="Обычный 143 2 3 2" xfId="43488"/>
    <cellStyle name="Обычный 143 2 4" xfId="43489"/>
    <cellStyle name="Обычный 143 3" xfId="13502"/>
    <cellStyle name="Обычный 143 3 2" xfId="13503"/>
    <cellStyle name="Обычный 143 3 2 2" xfId="13504"/>
    <cellStyle name="Обычный 143 3 2 2 2" xfId="43490"/>
    <cellStyle name="Обычный 143 3 2 3" xfId="43491"/>
    <cellStyle name="Обычный 143 3 3" xfId="13505"/>
    <cellStyle name="Обычный 143 3 3 2" xfId="43492"/>
    <cellStyle name="Обычный 143 3 4" xfId="43493"/>
    <cellStyle name="Обычный 143 4" xfId="13506"/>
    <cellStyle name="Обычный 143 4 2" xfId="13507"/>
    <cellStyle name="Обычный 143 4 2 2" xfId="13508"/>
    <cellStyle name="Обычный 143 4 2 2 2" xfId="43494"/>
    <cellStyle name="Обычный 143 4 2 3" xfId="43495"/>
    <cellStyle name="Обычный 143 4 3" xfId="13509"/>
    <cellStyle name="Обычный 143 4 3 2" xfId="43496"/>
    <cellStyle name="Обычный 143 4 4" xfId="43497"/>
    <cellStyle name="Обычный 143 5" xfId="13510"/>
    <cellStyle name="Обычный 143 5 2" xfId="13511"/>
    <cellStyle name="Обычный 143 5 2 2" xfId="43498"/>
    <cellStyle name="Обычный 143 5 3" xfId="43499"/>
    <cellStyle name="Обычный 143 6" xfId="13512"/>
    <cellStyle name="Обычный 143 6 2" xfId="43500"/>
    <cellStyle name="Обычный 143 7" xfId="13513"/>
    <cellStyle name="Обычный 143 7 2" xfId="43501"/>
    <cellStyle name="Обычный 143 8" xfId="43502"/>
    <cellStyle name="Обычный 144" xfId="13514"/>
    <cellStyle name="Обычный 144 2" xfId="13515"/>
    <cellStyle name="Обычный 144 2 2" xfId="13516"/>
    <cellStyle name="Обычный 144 2 2 2" xfId="13517"/>
    <cellStyle name="Обычный 144 2 2 2 2" xfId="43503"/>
    <cellStyle name="Обычный 144 2 2 3" xfId="43504"/>
    <cellStyle name="Обычный 144 2 3" xfId="13518"/>
    <cellStyle name="Обычный 144 2 3 2" xfId="43505"/>
    <cellStyle name="Обычный 144 2 4" xfId="43506"/>
    <cellStyle name="Обычный 144 3" xfId="13519"/>
    <cellStyle name="Обычный 144 3 2" xfId="13520"/>
    <cellStyle name="Обычный 144 3 2 2" xfId="13521"/>
    <cellStyle name="Обычный 144 3 2 2 2" xfId="43507"/>
    <cellStyle name="Обычный 144 3 2 3" xfId="43508"/>
    <cellStyle name="Обычный 144 3 3" xfId="13522"/>
    <cellStyle name="Обычный 144 3 3 2" xfId="43509"/>
    <cellStyle name="Обычный 144 3 4" xfId="43510"/>
    <cellStyle name="Обычный 144 4" xfId="13523"/>
    <cellStyle name="Обычный 144 4 2" xfId="13524"/>
    <cellStyle name="Обычный 144 4 2 2" xfId="13525"/>
    <cellStyle name="Обычный 144 4 2 2 2" xfId="43511"/>
    <cellStyle name="Обычный 144 4 2 3" xfId="43512"/>
    <cellStyle name="Обычный 144 4 3" xfId="13526"/>
    <cellStyle name="Обычный 144 4 3 2" xfId="43513"/>
    <cellStyle name="Обычный 144 4 4" xfId="43514"/>
    <cellStyle name="Обычный 144 5" xfId="13527"/>
    <cellStyle name="Обычный 144 5 2" xfId="13528"/>
    <cellStyle name="Обычный 144 5 2 2" xfId="43515"/>
    <cellStyle name="Обычный 144 5 3" xfId="43516"/>
    <cellStyle name="Обычный 144 6" xfId="13529"/>
    <cellStyle name="Обычный 144 6 2" xfId="43517"/>
    <cellStyle name="Обычный 144 7" xfId="13530"/>
    <cellStyle name="Обычный 144 7 2" xfId="43518"/>
    <cellStyle name="Обычный 144 8" xfId="43519"/>
    <cellStyle name="Обычный 145" xfId="13531"/>
    <cellStyle name="Обычный 145 2" xfId="13532"/>
    <cellStyle name="Обычный 145 2 2" xfId="13533"/>
    <cellStyle name="Обычный 145 2 2 2" xfId="13534"/>
    <cellStyle name="Обычный 145 2 2 2 2" xfId="43520"/>
    <cellStyle name="Обычный 145 2 2 3" xfId="43521"/>
    <cellStyle name="Обычный 145 2 3" xfId="13535"/>
    <cellStyle name="Обычный 145 2 3 2" xfId="43522"/>
    <cellStyle name="Обычный 145 2 4" xfId="43523"/>
    <cellStyle name="Обычный 145 3" xfId="13536"/>
    <cellStyle name="Обычный 145 3 2" xfId="13537"/>
    <cellStyle name="Обычный 145 3 2 2" xfId="13538"/>
    <cellStyle name="Обычный 145 3 2 2 2" xfId="43524"/>
    <cellStyle name="Обычный 145 3 2 3" xfId="43525"/>
    <cellStyle name="Обычный 145 3 3" xfId="13539"/>
    <cellStyle name="Обычный 145 3 3 2" xfId="43526"/>
    <cellStyle name="Обычный 145 3 4" xfId="43527"/>
    <cellStyle name="Обычный 145 4" xfId="13540"/>
    <cellStyle name="Обычный 145 4 2" xfId="13541"/>
    <cellStyle name="Обычный 145 4 2 2" xfId="13542"/>
    <cellStyle name="Обычный 145 4 2 2 2" xfId="43528"/>
    <cellStyle name="Обычный 145 4 2 3" xfId="43529"/>
    <cellStyle name="Обычный 145 4 3" xfId="13543"/>
    <cellStyle name="Обычный 145 4 3 2" xfId="43530"/>
    <cellStyle name="Обычный 145 4 4" xfId="43531"/>
    <cellStyle name="Обычный 145 5" xfId="13544"/>
    <cellStyle name="Обычный 145 5 2" xfId="13545"/>
    <cellStyle name="Обычный 145 5 2 2" xfId="43532"/>
    <cellStyle name="Обычный 145 5 3" xfId="43533"/>
    <cellStyle name="Обычный 145 6" xfId="13546"/>
    <cellStyle name="Обычный 145 6 2" xfId="43534"/>
    <cellStyle name="Обычный 145 7" xfId="13547"/>
    <cellStyle name="Обычный 145 7 2" xfId="43535"/>
    <cellStyle name="Обычный 145 8" xfId="43536"/>
    <cellStyle name="Обычный 146" xfId="13548"/>
    <cellStyle name="Обычный 146 2" xfId="13549"/>
    <cellStyle name="Обычный 146 2 2" xfId="13550"/>
    <cellStyle name="Обычный 146 2 2 2" xfId="13551"/>
    <cellStyle name="Обычный 146 2 2 2 2" xfId="43537"/>
    <cellStyle name="Обычный 146 2 2 3" xfId="43538"/>
    <cellStyle name="Обычный 146 2 3" xfId="13552"/>
    <cellStyle name="Обычный 146 2 3 2" xfId="43539"/>
    <cellStyle name="Обычный 146 2 4" xfId="43540"/>
    <cellStyle name="Обычный 146 3" xfId="13553"/>
    <cellStyle name="Обычный 146 3 2" xfId="13554"/>
    <cellStyle name="Обычный 146 3 2 2" xfId="13555"/>
    <cellStyle name="Обычный 146 3 2 2 2" xfId="43541"/>
    <cellStyle name="Обычный 146 3 2 3" xfId="43542"/>
    <cellStyle name="Обычный 146 3 3" xfId="13556"/>
    <cellStyle name="Обычный 146 3 3 2" xfId="43543"/>
    <cellStyle name="Обычный 146 3 4" xfId="43544"/>
    <cellStyle name="Обычный 146 4" xfId="13557"/>
    <cellStyle name="Обычный 146 4 2" xfId="13558"/>
    <cellStyle name="Обычный 146 4 2 2" xfId="13559"/>
    <cellStyle name="Обычный 146 4 2 2 2" xfId="43545"/>
    <cellStyle name="Обычный 146 4 2 3" xfId="43546"/>
    <cellStyle name="Обычный 146 4 3" xfId="13560"/>
    <cellStyle name="Обычный 146 4 3 2" xfId="43547"/>
    <cellStyle name="Обычный 146 4 4" xfId="43548"/>
    <cellStyle name="Обычный 146 5" xfId="13561"/>
    <cellStyle name="Обычный 146 5 2" xfId="13562"/>
    <cellStyle name="Обычный 146 5 2 2" xfId="43549"/>
    <cellStyle name="Обычный 146 5 3" xfId="43550"/>
    <cellStyle name="Обычный 146 6" xfId="13563"/>
    <cellStyle name="Обычный 146 6 2" xfId="43551"/>
    <cellStyle name="Обычный 146 7" xfId="13564"/>
    <cellStyle name="Обычный 146 7 2" xfId="43552"/>
    <cellStyle name="Обычный 146 8" xfId="43553"/>
    <cellStyle name="Обычный 147" xfId="13565"/>
    <cellStyle name="Обычный 147 2" xfId="13566"/>
    <cellStyle name="Обычный 147 2 2" xfId="13567"/>
    <cellStyle name="Обычный 147 2 2 2" xfId="13568"/>
    <cellStyle name="Обычный 147 2 2 2 2" xfId="43554"/>
    <cellStyle name="Обычный 147 2 2 3" xfId="43555"/>
    <cellStyle name="Обычный 147 2 3" xfId="13569"/>
    <cellStyle name="Обычный 147 2 3 2" xfId="43556"/>
    <cellStyle name="Обычный 147 2 4" xfId="43557"/>
    <cellStyle name="Обычный 147 3" xfId="13570"/>
    <cellStyle name="Обычный 147 3 2" xfId="13571"/>
    <cellStyle name="Обычный 147 3 2 2" xfId="13572"/>
    <cellStyle name="Обычный 147 3 2 2 2" xfId="43558"/>
    <cellStyle name="Обычный 147 3 2 3" xfId="43559"/>
    <cellStyle name="Обычный 147 3 3" xfId="13573"/>
    <cellStyle name="Обычный 147 3 3 2" xfId="43560"/>
    <cellStyle name="Обычный 147 3 4" xfId="43561"/>
    <cellStyle name="Обычный 147 4" xfId="13574"/>
    <cellStyle name="Обычный 147 4 2" xfId="13575"/>
    <cellStyle name="Обычный 147 4 2 2" xfId="13576"/>
    <cellStyle name="Обычный 147 4 2 2 2" xfId="43562"/>
    <cellStyle name="Обычный 147 4 2 3" xfId="43563"/>
    <cellStyle name="Обычный 147 4 3" xfId="13577"/>
    <cellStyle name="Обычный 147 4 3 2" xfId="43564"/>
    <cellStyle name="Обычный 147 4 4" xfId="43565"/>
    <cellStyle name="Обычный 147 5" xfId="13578"/>
    <cellStyle name="Обычный 147 5 2" xfId="13579"/>
    <cellStyle name="Обычный 147 5 2 2" xfId="43566"/>
    <cellStyle name="Обычный 147 5 3" xfId="43567"/>
    <cellStyle name="Обычный 147 6" xfId="13580"/>
    <cellStyle name="Обычный 147 6 2" xfId="43568"/>
    <cellStyle name="Обычный 147 7" xfId="13581"/>
    <cellStyle name="Обычный 147 7 2" xfId="43569"/>
    <cellStyle name="Обычный 147 8" xfId="43570"/>
    <cellStyle name="Обычный 148" xfId="13582"/>
    <cellStyle name="Обычный 148 2" xfId="13583"/>
    <cellStyle name="Обычный 148 2 2" xfId="13584"/>
    <cellStyle name="Обычный 148 2 2 2" xfId="13585"/>
    <cellStyle name="Обычный 148 2 2 2 2" xfId="43571"/>
    <cellStyle name="Обычный 148 2 2 3" xfId="43572"/>
    <cellStyle name="Обычный 148 2 3" xfId="13586"/>
    <cellStyle name="Обычный 148 2 3 2" xfId="43573"/>
    <cellStyle name="Обычный 148 2 4" xfId="43574"/>
    <cellStyle name="Обычный 148 3" xfId="13587"/>
    <cellStyle name="Обычный 148 3 2" xfId="13588"/>
    <cellStyle name="Обычный 148 3 2 2" xfId="13589"/>
    <cellStyle name="Обычный 148 3 2 2 2" xfId="43575"/>
    <cellStyle name="Обычный 148 3 2 3" xfId="43576"/>
    <cellStyle name="Обычный 148 3 3" xfId="13590"/>
    <cellStyle name="Обычный 148 3 3 2" xfId="43577"/>
    <cellStyle name="Обычный 148 3 4" xfId="43578"/>
    <cellStyle name="Обычный 148 4" xfId="13591"/>
    <cellStyle name="Обычный 148 4 2" xfId="13592"/>
    <cellStyle name="Обычный 148 4 2 2" xfId="13593"/>
    <cellStyle name="Обычный 148 4 2 2 2" xfId="43579"/>
    <cellStyle name="Обычный 148 4 2 3" xfId="43580"/>
    <cellStyle name="Обычный 148 4 3" xfId="13594"/>
    <cellStyle name="Обычный 148 4 3 2" xfId="43581"/>
    <cellStyle name="Обычный 148 4 4" xfId="43582"/>
    <cellStyle name="Обычный 148 5" xfId="13595"/>
    <cellStyle name="Обычный 148 5 2" xfId="13596"/>
    <cellStyle name="Обычный 148 5 2 2" xfId="43583"/>
    <cellStyle name="Обычный 148 5 3" xfId="43584"/>
    <cellStyle name="Обычный 148 6" xfId="13597"/>
    <cellStyle name="Обычный 148 6 2" xfId="43585"/>
    <cellStyle name="Обычный 148 7" xfId="13598"/>
    <cellStyle name="Обычный 148 7 2" xfId="43586"/>
    <cellStyle name="Обычный 148 8" xfId="43587"/>
    <cellStyle name="Обычный 149" xfId="13599"/>
    <cellStyle name="Обычный 149 2" xfId="13600"/>
    <cellStyle name="Обычный 149 2 2" xfId="13601"/>
    <cellStyle name="Обычный 149 2 2 2" xfId="13602"/>
    <cellStyle name="Обычный 149 2 2 2 2" xfId="43588"/>
    <cellStyle name="Обычный 149 2 2 3" xfId="43589"/>
    <cellStyle name="Обычный 149 2 3" xfId="13603"/>
    <cellStyle name="Обычный 149 2 3 2" xfId="43590"/>
    <cellStyle name="Обычный 149 2 4" xfId="43591"/>
    <cellStyle name="Обычный 149 3" xfId="13604"/>
    <cellStyle name="Обычный 149 3 2" xfId="13605"/>
    <cellStyle name="Обычный 149 3 2 2" xfId="13606"/>
    <cellStyle name="Обычный 149 3 2 2 2" xfId="43592"/>
    <cellStyle name="Обычный 149 3 2 3" xfId="43593"/>
    <cellStyle name="Обычный 149 3 3" xfId="13607"/>
    <cellStyle name="Обычный 149 3 3 2" xfId="43594"/>
    <cellStyle name="Обычный 149 3 4" xfId="43595"/>
    <cellStyle name="Обычный 149 4" xfId="13608"/>
    <cellStyle name="Обычный 149 4 2" xfId="13609"/>
    <cellStyle name="Обычный 149 4 2 2" xfId="13610"/>
    <cellStyle name="Обычный 149 4 2 2 2" xfId="43596"/>
    <cellStyle name="Обычный 149 4 2 3" xfId="43597"/>
    <cellStyle name="Обычный 149 4 3" xfId="13611"/>
    <cellStyle name="Обычный 149 4 3 2" xfId="43598"/>
    <cellStyle name="Обычный 149 4 4" xfId="43599"/>
    <cellStyle name="Обычный 149 5" xfId="13612"/>
    <cellStyle name="Обычный 149 5 2" xfId="13613"/>
    <cellStyle name="Обычный 149 5 2 2" xfId="43600"/>
    <cellStyle name="Обычный 149 5 3" xfId="43601"/>
    <cellStyle name="Обычный 149 6" xfId="13614"/>
    <cellStyle name="Обычный 149 6 2" xfId="43602"/>
    <cellStyle name="Обычный 149 7" xfId="13615"/>
    <cellStyle name="Обычный 149 7 2" xfId="43603"/>
    <cellStyle name="Обычный 149 8" xfId="43604"/>
    <cellStyle name="Обычный 15" xfId="13616"/>
    <cellStyle name="Обычный 15 2" xfId="13617"/>
    <cellStyle name="Обычный 15 2 2" xfId="60903"/>
    <cellStyle name="Обычный 15 3" xfId="59089"/>
    <cellStyle name="Обычный 15 3 2" xfId="61247"/>
    <cellStyle name="Обычный 15 4" xfId="60904"/>
    <cellStyle name="Обычный 150" xfId="13618"/>
    <cellStyle name="Обычный 150 2" xfId="13619"/>
    <cellStyle name="Обычный 150 2 2" xfId="13620"/>
    <cellStyle name="Обычный 150 2 2 2" xfId="13621"/>
    <cellStyle name="Обычный 150 2 2 2 2" xfId="43605"/>
    <cellStyle name="Обычный 150 2 2 3" xfId="43606"/>
    <cellStyle name="Обычный 150 2 3" xfId="13622"/>
    <cellStyle name="Обычный 150 2 3 2" xfId="43607"/>
    <cellStyle name="Обычный 150 2 4" xfId="43608"/>
    <cellStyle name="Обычный 150 3" xfId="13623"/>
    <cellStyle name="Обычный 150 3 2" xfId="13624"/>
    <cellStyle name="Обычный 150 3 2 2" xfId="13625"/>
    <cellStyle name="Обычный 150 3 2 2 2" xfId="43609"/>
    <cellStyle name="Обычный 150 3 2 3" xfId="43610"/>
    <cellStyle name="Обычный 150 3 3" xfId="13626"/>
    <cellStyle name="Обычный 150 3 3 2" xfId="43611"/>
    <cellStyle name="Обычный 150 3 4" xfId="43612"/>
    <cellStyle name="Обычный 150 4" xfId="13627"/>
    <cellStyle name="Обычный 150 4 2" xfId="13628"/>
    <cellStyle name="Обычный 150 4 2 2" xfId="13629"/>
    <cellStyle name="Обычный 150 4 2 2 2" xfId="43613"/>
    <cellStyle name="Обычный 150 4 2 3" xfId="43614"/>
    <cellStyle name="Обычный 150 4 3" xfId="13630"/>
    <cellStyle name="Обычный 150 4 3 2" xfId="43615"/>
    <cellStyle name="Обычный 150 4 4" xfId="43616"/>
    <cellStyle name="Обычный 150 5" xfId="13631"/>
    <cellStyle name="Обычный 150 5 2" xfId="13632"/>
    <cellStyle name="Обычный 150 5 2 2" xfId="43617"/>
    <cellStyle name="Обычный 150 5 3" xfId="43618"/>
    <cellStyle name="Обычный 150 6" xfId="13633"/>
    <cellStyle name="Обычный 150 6 2" xfId="43619"/>
    <cellStyle name="Обычный 150 7" xfId="13634"/>
    <cellStyle name="Обычный 150 7 2" xfId="43620"/>
    <cellStyle name="Обычный 150 8" xfId="43621"/>
    <cellStyle name="Обычный 151" xfId="13635"/>
    <cellStyle name="Обычный 151 2" xfId="13636"/>
    <cellStyle name="Обычный 151 2 2" xfId="13637"/>
    <cellStyle name="Обычный 151 2 2 2" xfId="13638"/>
    <cellStyle name="Обычный 151 2 2 2 2" xfId="43622"/>
    <cellStyle name="Обычный 151 2 2 3" xfId="43623"/>
    <cellStyle name="Обычный 151 2 3" xfId="13639"/>
    <cellStyle name="Обычный 151 2 3 2" xfId="43624"/>
    <cellStyle name="Обычный 151 2 4" xfId="43625"/>
    <cellStyle name="Обычный 151 3" xfId="13640"/>
    <cellStyle name="Обычный 151 3 2" xfId="13641"/>
    <cellStyle name="Обычный 151 3 2 2" xfId="13642"/>
    <cellStyle name="Обычный 151 3 2 2 2" xfId="43626"/>
    <cellStyle name="Обычный 151 3 2 3" xfId="43627"/>
    <cellStyle name="Обычный 151 3 3" xfId="13643"/>
    <cellStyle name="Обычный 151 3 3 2" xfId="43628"/>
    <cellStyle name="Обычный 151 3 4" xfId="43629"/>
    <cellStyle name="Обычный 151 4" xfId="13644"/>
    <cellStyle name="Обычный 151 4 2" xfId="13645"/>
    <cellStyle name="Обычный 151 4 2 2" xfId="13646"/>
    <cellStyle name="Обычный 151 4 2 2 2" xfId="43630"/>
    <cellStyle name="Обычный 151 4 2 3" xfId="43631"/>
    <cellStyle name="Обычный 151 4 3" xfId="13647"/>
    <cellStyle name="Обычный 151 4 3 2" xfId="43632"/>
    <cellStyle name="Обычный 151 4 4" xfId="43633"/>
    <cellStyle name="Обычный 151 5" xfId="13648"/>
    <cellStyle name="Обычный 151 5 2" xfId="13649"/>
    <cellStyle name="Обычный 151 5 2 2" xfId="43634"/>
    <cellStyle name="Обычный 151 5 3" xfId="43635"/>
    <cellStyle name="Обычный 151 6" xfId="13650"/>
    <cellStyle name="Обычный 151 6 2" xfId="43636"/>
    <cellStyle name="Обычный 151 7" xfId="13651"/>
    <cellStyle name="Обычный 151 7 2" xfId="43637"/>
    <cellStyle name="Обычный 151 8" xfId="43638"/>
    <cellStyle name="Обычный 152" xfId="13652"/>
    <cellStyle name="Обычный 152 2" xfId="13653"/>
    <cellStyle name="Обычный 152 2 2" xfId="13654"/>
    <cellStyle name="Обычный 152 2 2 2" xfId="13655"/>
    <cellStyle name="Обычный 152 2 2 2 2" xfId="43639"/>
    <cellStyle name="Обычный 152 2 2 3" xfId="43640"/>
    <cellStyle name="Обычный 152 2 3" xfId="13656"/>
    <cellStyle name="Обычный 152 2 3 2" xfId="43641"/>
    <cellStyle name="Обычный 152 2 4" xfId="43642"/>
    <cellStyle name="Обычный 152 3" xfId="13657"/>
    <cellStyle name="Обычный 152 3 2" xfId="13658"/>
    <cellStyle name="Обычный 152 3 2 2" xfId="13659"/>
    <cellStyle name="Обычный 152 3 2 2 2" xfId="43643"/>
    <cellStyle name="Обычный 152 3 2 3" xfId="43644"/>
    <cellStyle name="Обычный 152 3 3" xfId="13660"/>
    <cellStyle name="Обычный 152 3 3 2" xfId="43645"/>
    <cellStyle name="Обычный 152 3 4" xfId="43646"/>
    <cellStyle name="Обычный 152 4" xfId="13661"/>
    <cellStyle name="Обычный 152 4 2" xfId="13662"/>
    <cellStyle name="Обычный 152 4 2 2" xfId="13663"/>
    <cellStyle name="Обычный 152 4 2 2 2" xfId="43647"/>
    <cellStyle name="Обычный 152 4 2 3" xfId="43648"/>
    <cellStyle name="Обычный 152 4 3" xfId="13664"/>
    <cellStyle name="Обычный 152 4 3 2" xfId="43649"/>
    <cellStyle name="Обычный 152 4 4" xfId="43650"/>
    <cellStyle name="Обычный 152 5" xfId="13665"/>
    <cellStyle name="Обычный 152 5 2" xfId="13666"/>
    <cellStyle name="Обычный 152 5 2 2" xfId="43651"/>
    <cellStyle name="Обычный 152 5 3" xfId="43652"/>
    <cellStyle name="Обычный 152 6" xfId="13667"/>
    <cellStyle name="Обычный 152 6 2" xfId="43653"/>
    <cellStyle name="Обычный 152 7" xfId="13668"/>
    <cellStyle name="Обычный 152 7 2" xfId="43654"/>
    <cellStyle name="Обычный 152 8" xfId="43655"/>
    <cellStyle name="Обычный 153" xfId="13669"/>
    <cellStyle name="Обычный 153 2" xfId="13670"/>
    <cellStyle name="Обычный 153 2 2" xfId="13671"/>
    <cellStyle name="Обычный 153 2 2 2" xfId="13672"/>
    <cellStyle name="Обычный 153 2 2 2 2" xfId="43656"/>
    <cellStyle name="Обычный 153 2 2 3" xfId="43657"/>
    <cellStyle name="Обычный 153 2 3" xfId="13673"/>
    <cellStyle name="Обычный 153 2 3 2" xfId="43658"/>
    <cellStyle name="Обычный 153 2 4" xfId="43659"/>
    <cellStyle name="Обычный 153 3" xfId="13674"/>
    <cellStyle name="Обычный 153 3 2" xfId="13675"/>
    <cellStyle name="Обычный 153 3 2 2" xfId="13676"/>
    <cellStyle name="Обычный 153 3 2 2 2" xfId="43660"/>
    <cellStyle name="Обычный 153 3 2 3" xfId="43661"/>
    <cellStyle name="Обычный 153 3 3" xfId="13677"/>
    <cellStyle name="Обычный 153 3 3 2" xfId="43662"/>
    <cellStyle name="Обычный 153 3 4" xfId="43663"/>
    <cellStyle name="Обычный 153 4" xfId="13678"/>
    <cellStyle name="Обычный 153 4 2" xfId="13679"/>
    <cellStyle name="Обычный 153 4 2 2" xfId="13680"/>
    <cellStyle name="Обычный 153 4 2 2 2" xfId="43664"/>
    <cellStyle name="Обычный 153 4 2 3" xfId="43665"/>
    <cellStyle name="Обычный 153 4 3" xfId="13681"/>
    <cellStyle name="Обычный 153 4 3 2" xfId="43666"/>
    <cellStyle name="Обычный 153 4 4" xfId="43667"/>
    <cellStyle name="Обычный 153 5" xfId="13682"/>
    <cellStyle name="Обычный 153 5 2" xfId="13683"/>
    <cellStyle name="Обычный 153 5 2 2" xfId="43668"/>
    <cellStyle name="Обычный 153 5 3" xfId="43669"/>
    <cellStyle name="Обычный 153 6" xfId="13684"/>
    <cellStyle name="Обычный 153 6 2" xfId="43670"/>
    <cellStyle name="Обычный 153 7" xfId="13685"/>
    <cellStyle name="Обычный 153 7 2" xfId="43671"/>
    <cellStyle name="Обычный 153 8" xfId="43672"/>
    <cellStyle name="Обычный 154" xfId="13686"/>
    <cellStyle name="Обычный 154 2" xfId="13687"/>
    <cellStyle name="Обычный 154 2 2" xfId="13688"/>
    <cellStyle name="Обычный 154 2 2 2" xfId="13689"/>
    <cellStyle name="Обычный 154 2 2 2 2" xfId="43673"/>
    <cellStyle name="Обычный 154 2 2 3" xfId="43674"/>
    <cellStyle name="Обычный 154 2 3" xfId="13690"/>
    <cellStyle name="Обычный 154 2 3 2" xfId="43675"/>
    <cellStyle name="Обычный 154 2 4" xfId="43676"/>
    <cellStyle name="Обычный 154 3" xfId="13691"/>
    <cellStyle name="Обычный 154 3 2" xfId="13692"/>
    <cellStyle name="Обычный 154 3 2 2" xfId="13693"/>
    <cellStyle name="Обычный 154 3 2 2 2" xfId="43677"/>
    <cellStyle name="Обычный 154 3 2 3" xfId="43678"/>
    <cellStyle name="Обычный 154 3 3" xfId="13694"/>
    <cellStyle name="Обычный 154 3 3 2" xfId="43679"/>
    <cellStyle name="Обычный 154 3 4" xfId="43680"/>
    <cellStyle name="Обычный 154 4" xfId="13695"/>
    <cellStyle name="Обычный 154 4 2" xfId="13696"/>
    <cellStyle name="Обычный 154 4 2 2" xfId="13697"/>
    <cellStyle name="Обычный 154 4 2 2 2" xfId="43681"/>
    <cellStyle name="Обычный 154 4 2 3" xfId="43682"/>
    <cellStyle name="Обычный 154 4 3" xfId="13698"/>
    <cellStyle name="Обычный 154 4 3 2" xfId="43683"/>
    <cellStyle name="Обычный 154 4 4" xfId="43684"/>
    <cellStyle name="Обычный 154 5" xfId="13699"/>
    <cellStyle name="Обычный 154 5 2" xfId="13700"/>
    <cellStyle name="Обычный 154 5 2 2" xfId="43685"/>
    <cellStyle name="Обычный 154 5 3" xfId="43686"/>
    <cellStyle name="Обычный 154 6" xfId="13701"/>
    <cellStyle name="Обычный 154 6 2" xfId="43687"/>
    <cellStyle name="Обычный 154 7" xfId="13702"/>
    <cellStyle name="Обычный 154 7 2" xfId="43688"/>
    <cellStyle name="Обычный 154 8" xfId="43689"/>
    <cellStyle name="Обычный 155" xfId="13703"/>
    <cellStyle name="Обычный 155 2" xfId="13704"/>
    <cellStyle name="Обычный 155 2 2" xfId="13705"/>
    <cellStyle name="Обычный 155 2 2 2" xfId="13706"/>
    <cellStyle name="Обычный 155 2 2 2 2" xfId="43690"/>
    <cellStyle name="Обычный 155 2 2 3" xfId="43691"/>
    <cellStyle name="Обычный 155 2 3" xfId="13707"/>
    <cellStyle name="Обычный 155 2 3 2" xfId="43692"/>
    <cellStyle name="Обычный 155 2 4" xfId="43693"/>
    <cellStyle name="Обычный 155 3" xfId="13708"/>
    <cellStyle name="Обычный 155 3 2" xfId="13709"/>
    <cellStyle name="Обычный 155 3 2 2" xfId="13710"/>
    <cellStyle name="Обычный 155 3 2 2 2" xfId="43694"/>
    <cellStyle name="Обычный 155 3 2 3" xfId="43695"/>
    <cellStyle name="Обычный 155 3 3" xfId="13711"/>
    <cellStyle name="Обычный 155 3 3 2" xfId="43696"/>
    <cellStyle name="Обычный 155 3 4" xfId="43697"/>
    <cellStyle name="Обычный 155 4" xfId="13712"/>
    <cellStyle name="Обычный 155 4 2" xfId="13713"/>
    <cellStyle name="Обычный 155 4 2 2" xfId="13714"/>
    <cellStyle name="Обычный 155 4 2 2 2" xfId="43698"/>
    <cellStyle name="Обычный 155 4 2 3" xfId="43699"/>
    <cellStyle name="Обычный 155 4 3" xfId="13715"/>
    <cellStyle name="Обычный 155 4 3 2" xfId="43700"/>
    <cellStyle name="Обычный 155 4 4" xfId="43701"/>
    <cellStyle name="Обычный 155 5" xfId="13716"/>
    <cellStyle name="Обычный 155 5 2" xfId="13717"/>
    <cellStyle name="Обычный 155 5 2 2" xfId="43702"/>
    <cellStyle name="Обычный 155 5 3" xfId="43703"/>
    <cellStyle name="Обычный 155 6" xfId="13718"/>
    <cellStyle name="Обычный 155 6 2" xfId="43704"/>
    <cellStyle name="Обычный 155 7" xfId="13719"/>
    <cellStyle name="Обычный 155 7 2" xfId="43705"/>
    <cellStyle name="Обычный 155 8" xfId="43706"/>
    <cellStyle name="Обычный 156" xfId="13720"/>
    <cellStyle name="Обычный 156 2" xfId="13721"/>
    <cellStyle name="Обычный 156 2 2" xfId="13722"/>
    <cellStyle name="Обычный 156 2 2 2" xfId="13723"/>
    <cellStyle name="Обычный 156 2 2 2 2" xfId="43707"/>
    <cellStyle name="Обычный 156 2 2 3" xfId="43708"/>
    <cellStyle name="Обычный 156 2 3" xfId="13724"/>
    <cellStyle name="Обычный 156 2 3 2" xfId="43709"/>
    <cellStyle name="Обычный 156 2 4" xfId="43710"/>
    <cellStyle name="Обычный 156 3" xfId="13725"/>
    <cellStyle name="Обычный 156 3 2" xfId="13726"/>
    <cellStyle name="Обычный 156 3 2 2" xfId="13727"/>
    <cellStyle name="Обычный 156 3 2 2 2" xfId="43711"/>
    <cellStyle name="Обычный 156 3 2 3" xfId="43712"/>
    <cellStyle name="Обычный 156 3 3" xfId="13728"/>
    <cellStyle name="Обычный 156 3 3 2" xfId="43713"/>
    <cellStyle name="Обычный 156 3 4" xfId="43714"/>
    <cellStyle name="Обычный 156 4" xfId="13729"/>
    <cellStyle name="Обычный 156 4 2" xfId="13730"/>
    <cellStyle name="Обычный 156 4 2 2" xfId="13731"/>
    <cellStyle name="Обычный 156 4 2 2 2" xfId="43715"/>
    <cellStyle name="Обычный 156 4 2 3" xfId="43716"/>
    <cellStyle name="Обычный 156 4 3" xfId="13732"/>
    <cellStyle name="Обычный 156 4 3 2" xfId="43717"/>
    <cellStyle name="Обычный 156 4 4" xfId="43718"/>
    <cellStyle name="Обычный 156 5" xfId="13733"/>
    <cellStyle name="Обычный 156 5 2" xfId="13734"/>
    <cellStyle name="Обычный 156 5 2 2" xfId="43719"/>
    <cellStyle name="Обычный 156 5 3" xfId="43720"/>
    <cellStyle name="Обычный 156 6" xfId="13735"/>
    <cellStyle name="Обычный 156 6 2" xfId="43721"/>
    <cellStyle name="Обычный 156 7" xfId="13736"/>
    <cellStyle name="Обычный 156 7 2" xfId="43722"/>
    <cellStyle name="Обычный 156 8" xfId="43723"/>
    <cellStyle name="Обычный 157" xfId="13737"/>
    <cellStyle name="Обычный 157 2" xfId="13738"/>
    <cellStyle name="Обычный 157 2 2" xfId="13739"/>
    <cellStyle name="Обычный 157 2 2 2" xfId="13740"/>
    <cellStyle name="Обычный 157 2 2 2 2" xfId="43724"/>
    <cellStyle name="Обычный 157 2 2 3" xfId="43725"/>
    <cellStyle name="Обычный 157 2 3" xfId="13741"/>
    <cellStyle name="Обычный 157 2 3 2" xfId="43726"/>
    <cellStyle name="Обычный 157 2 4" xfId="43727"/>
    <cellStyle name="Обычный 157 3" xfId="13742"/>
    <cellStyle name="Обычный 157 3 2" xfId="13743"/>
    <cellStyle name="Обычный 157 3 2 2" xfId="13744"/>
    <cellStyle name="Обычный 157 3 2 2 2" xfId="43728"/>
    <cellStyle name="Обычный 157 3 2 3" xfId="43729"/>
    <cellStyle name="Обычный 157 3 3" xfId="13745"/>
    <cellStyle name="Обычный 157 3 3 2" xfId="43730"/>
    <cellStyle name="Обычный 157 3 4" xfId="43731"/>
    <cellStyle name="Обычный 157 4" xfId="13746"/>
    <cellStyle name="Обычный 157 4 2" xfId="13747"/>
    <cellStyle name="Обычный 157 4 2 2" xfId="13748"/>
    <cellStyle name="Обычный 157 4 2 2 2" xfId="43732"/>
    <cellStyle name="Обычный 157 4 2 3" xfId="43733"/>
    <cellStyle name="Обычный 157 4 3" xfId="13749"/>
    <cellStyle name="Обычный 157 4 3 2" xfId="43734"/>
    <cellStyle name="Обычный 157 4 4" xfId="43735"/>
    <cellStyle name="Обычный 157 5" xfId="13750"/>
    <cellStyle name="Обычный 157 5 2" xfId="13751"/>
    <cellStyle name="Обычный 157 5 2 2" xfId="43736"/>
    <cellStyle name="Обычный 157 5 3" xfId="43737"/>
    <cellStyle name="Обычный 157 6" xfId="13752"/>
    <cellStyle name="Обычный 157 6 2" xfId="43738"/>
    <cellStyle name="Обычный 157 7" xfId="13753"/>
    <cellStyle name="Обычный 157 7 2" xfId="43739"/>
    <cellStyle name="Обычный 157 8" xfId="43740"/>
    <cellStyle name="Обычный 158" xfId="13754"/>
    <cellStyle name="Обычный 158 2" xfId="13755"/>
    <cellStyle name="Обычный 158 2 2" xfId="13756"/>
    <cellStyle name="Обычный 158 2 2 2" xfId="13757"/>
    <cellStyle name="Обычный 158 2 2 2 2" xfId="43741"/>
    <cellStyle name="Обычный 158 2 2 3" xfId="43742"/>
    <cellStyle name="Обычный 158 2 3" xfId="13758"/>
    <cellStyle name="Обычный 158 2 3 2" xfId="43743"/>
    <cellStyle name="Обычный 158 2 4" xfId="43744"/>
    <cellStyle name="Обычный 158 3" xfId="13759"/>
    <cellStyle name="Обычный 158 3 2" xfId="13760"/>
    <cellStyle name="Обычный 158 3 2 2" xfId="13761"/>
    <cellStyle name="Обычный 158 3 2 2 2" xfId="43745"/>
    <cellStyle name="Обычный 158 3 2 3" xfId="43746"/>
    <cellStyle name="Обычный 158 3 3" xfId="13762"/>
    <cellStyle name="Обычный 158 3 3 2" xfId="43747"/>
    <cellStyle name="Обычный 158 3 4" xfId="43748"/>
    <cellStyle name="Обычный 158 4" xfId="13763"/>
    <cellStyle name="Обычный 158 4 2" xfId="13764"/>
    <cellStyle name="Обычный 158 4 2 2" xfId="13765"/>
    <cellStyle name="Обычный 158 4 2 2 2" xfId="43749"/>
    <cellStyle name="Обычный 158 4 2 3" xfId="43750"/>
    <cellStyle name="Обычный 158 4 3" xfId="13766"/>
    <cellStyle name="Обычный 158 4 3 2" xfId="43751"/>
    <cellStyle name="Обычный 158 4 4" xfId="43752"/>
    <cellStyle name="Обычный 158 5" xfId="13767"/>
    <cellStyle name="Обычный 158 5 2" xfId="13768"/>
    <cellStyle name="Обычный 158 5 2 2" xfId="43753"/>
    <cellStyle name="Обычный 158 5 3" xfId="43754"/>
    <cellStyle name="Обычный 158 6" xfId="13769"/>
    <cellStyle name="Обычный 158 6 2" xfId="43755"/>
    <cellStyle name="Обычный 158 7" xfId="13770"/>
    <cellStyle name="Обычный 158 7 2" xfId="43756"/>
    <cellStyle name="Обычный 158 8" xfId="43757"/>
    <cellStyle name="Обычный 159" xfId="13771"/>
    <cellStyle name="Обычный 159 2" xfId="13772"/>
    <cellStyle name="Обычный 159 2 2" xfId="13773"/>
    <cellStyle name="Обычный 159 2 2 2" xfId="13774"/>
    <cellStyle name="Обычный 159 2 2 2 2" xfId="43758"/>
    <cellStyle name="Обычный 159 2 2 3" xfId="43759"/>
    <cellStyle name="Обычный 159 2 3" xfId="13775"/>
    <cellStyle name="Обычный 159 2 3 2" xfId="43760"/>
    <cellStyle name="Обычный 159 2 4" xfId="43761"/>
    <cellStyle name="Обычный 159 3" xfId="13776"/>
    <cellStyle name="Обычный 159 3 2" xfId="13777"/>
    <cellStyle name="Обычный 159 3 2 2" xfId="13778"/>
    <cellStyle name="Обычный 159 3 2 2 2" xfId="43762"/>
    <cellStyle name="Обычный 159 3 2 3" xfId="43763"/>
    <cellStyle name="Обычный 159 3 3" xfId="13779"/>
    <cellStyle name="Обычный 159 3 3 2" xfId="43764"/>
    <cellStyle name="Обычный 159 3 4" xfId="43765"/>
    <cellStyle name="Обычный 159 4" xfId="13780"/>
    <cellStyle name="Обычный 159 4 2" xfId="13781"/>
    <cellStyle name="Обычный 159 4 2 2" xfId="13782"/>
    <cellStyle name="Обычный 159 4 2 2 2" xfId="43766"/>
    <cellStyle name="Обычный 159 4 2 3" xfId="43767"/>
    <cellStyle name="Обычный 159 4 3" xfId="13783"/>
    <cellStyle name="Обычный 159 4 3 2" xfId="43768"/>
    <cellStyle name="Обычный 159 4 4" xfId="43769"/>
    <cellStyle name="Обычный 159 5" xfId="13784"/>
    <cellStyle name="Обычный 159 5 2" xfId="13785"/>
    <cellStyle name="Обычный 159 5 2 2" xfId="43770"/>
    <cellStyle name="Обычный 159 5 3" xfId="43771"/>
    <cellStyle name="Обычный 159 6" xfId="13786"/>
    <cellStyle name="Обычный 159 6 2" xfId="43772"/>
    <cellStyle name="Обычный 159 7" xfId="13787"/>
    <cellStyle name="Обычный 159 7 2" xfId="43773"/>
    <cellStyle name="Обычный 159 8" xfId="43774"/>
    <cellStyle name="Обычный 16" xfId="13788"/>
    <cellStyle name="Обычный 16 2" xfId="13789"/>
    <cellStyle name="Обычный 16 2 2" xfId="61248"/>
    <cellStyle name="Обычный 16 3" xfId="59090"/>
    <cellStyle name="Обычный 16 3 2" xfId="61249"/>
    <cellStyle name="Обычный 16 3 3" xfId="61250"/>
    <cellStyle name="Обычный 16 4" xfId="60905"/>
    <cellStyle name="Обычный 160" xfId="13790"/>
    <cellStyle name="Обычный 160 2" xfId="13791"/>
    <cellStyle name="Обычный 160 2 2" xfId="13792"/>
    <cellStyle name="Обычный 160 2 2 2" xfId="13793"/>
    <cellStyle name="Обычный 160 2 2 2 2" xfId="43775"/>
    <cellStyle name="Обычный 160 2 2 3" xfId="43776"/>
    <cellStyle name="Обычный 160 2 3" xfId="13794"/>
    <cellStyle name="Обычный 160 2 3 2" xfId="43777"/>
    <cellStyle name="Обычный 160 2 4" xfId="43778"/>
    <cellStyle name="Обычный 160 3" xfId="13795"/>
    <cellStyle name="Обычный 160 3 2" xfId="13796"/>
    <cellStyle name="Обычный 160 3 2 2" xfId="13797"/>
    <cellStyle name="Обычный 160 3 2 2 2" xfId="43779"/>
    <cellStyle name="Обычный 160 3 2 3" xfId="43780"/>
    <cellStyle name="Обычный 160 3 3" xfId="13798"/>
    <cellStyle name="Обычный 160 3 3 2" xfId="43781"/>
    <cellStyle name="Обычный 160 3 4" xfId="43782"/>
    <cellStyle name="Обычный 160 4" xfId="13799"/>
    <cellStyle name="Обычный 160 4 2" xfId="13800"/>
    <cellStyle name="Обычный 160 4 2 2" xfId="13801"/>
    <cellStyle name="Обычный 160 4 2 2 2" xfId="43783"/>
    <cellStyle name="Обычный 160 4 2 3" xfId="43784"/>
    <cellStyle name="Обычный 160 4 3" xfId="13802"/>
    <cellStyle name="Обычный 160 4 3 2" xfId="43785"/>
    <cellStyle name="Обычный 160 4 4" xfId="43786"/>
    <cellStyle name="Обычный 160 5" xfId="13803"/>
    <cellStyle name="Обычный 160 5 2" xfId="13804"/>
    <cellStyle name="Обычный 160 5 2 2" xfId="43787"/>
    <cellStyle name="Обычный 160 5 3" xfId="43788"/>
    <cellStyle name="Обычный 160 6" xfId="13805"/>
    <cellStyle name="Обычный 160 6 2" xfId="43789"/>
    <cellStyle name="Обычный 160 7" xfId="13806"/>
    <cellStyle name="Обычный 160 7 2" xfId="43790"/>
    <cellStyle name="Обычный 160 8" xfId="43791"/>
    <cellStyle name="Обычный 161" xfId="13807"/>
    <cellStyle name="Обычный 161 2" xfId="13808"/>
    <cellStyle name="Обычный 161 2 2" xfId="13809"/>
    <cellStyle name="Обычный 161 2 2 2" xfId="13810"/>
    <cellStyle name="Обычный 161 2 2 2 2" xfId="43792"/>
    <cellStyle name="Обычный 161 2 2 3" xfId="43793"/>
    <cellStyle name="Обычный 161 2 3" xfId="13811"/>
    <cellStyle name="Обычный 161 2 3 2" xfId="43794"/>
    <cellStyle name="Обычный 161 2 4" xfId="43795"/>
    <cellStyle name="Обычный 161 3" xfId="13812"/>
    <cellStyle name="Обычный 161 3 2" xfId="13813"/>
    <cellStyle name="Обычный 161 3 2 2" xfId="13814"/>
    <cellStyle name="Обычный 161 3 2 2 2" xfId="43796"/>
    <cellStyle name="Обычный 161 3 2 3" xfId="43797"/>
    <cellStyle name="Обычный 161 3 3" xfId="13815"/>
    <cellStyle name="Обычный 161 3 3 2" xfId="43798"/>
    <cellStyle name="Обычный 161 3 4" xfId="43799"/>
    <cellStyle name="Обычный 161 4" xfId="13816"/>
    <cellStyle name="Обычный 161 4 2" xfId="13817"/>
    <cellStyle name="Обычный 161 4 2 2" xfId="13818"/>
    <cellStyle name="Обычный 161 4 2 2 2" xfId="43800"/>
    <cellStyle name="Обычный 161 4 2 3" xfId="43801"/>
    <cellStyle name="Обычный 161 4 3" xfId="13819"/>
    <cellStyle name="Обычный 161 4 3 2" xfId="43802"/>
    <cellStyle name="Обычный 161 4 4" xfId="43803"/>
    <cellStyle name="Обычный 161 5" xfId="13820"/>
    <cellStyle name="Обычный 161 5 2" xfId="13821"/>
    <cellStyle name="Обычный 161 5 2 2" xfId="43804"/>
    <cellStyle name="Обычный 161 5 3" xfId="43805"/>
    <cellStyle name="Обычный 161 6" xfId="13822"/>
    <cellStyle name="Обычный 161 6 2" xfId="43806"/>
    <cellStyle name="Обычный 161 7" xfId="13823"/>
    <cellStyle name="Обычный 161 7 2" xfId="43807"/>
    <cellStyle name="Обычный 161 8" xfId="43808"/>
    <cellStyle name="Обычный 162" xfId="13824"/>
    <cellStyle name="Обычный 162 2" xfId="13825"/>
    <cellStyle name="Обычный 162 2 2" xfId="13826"/>
    <cellStyle name="Обычный 162 2 2 2" xfId="13827"/>
    <cellStyle name="Обычный 162 2 2 2 2" xfId="43809"/>
    <cellStyle name="Обычный 162 2 2 3" xfId="43810"/>
    <cellStyle name="Обычный 162 2 3" xfId="13828"/>
    <cellStyle name="Обычный 162 2 3 2" xfId="43811"/>
    <cellStyle name="Обычный 162 2 4" xfId="43812"/>
    <cellStyle name="Обычный 162 3" xfId="13829"/>
    <cellStyle name="Обычный 162 3 2" xfId="13830"/>
    <cellStyle name="Обычный 162 3 2 2" xfId="13831"/>
    <cellStyle name="Обычный 162 3 2 2 2" xfId="43813"/>
    <cellStyle name="Обычный 162 3 2 3" xfId="43814"/>
    <cellStyle name="Обычный 162 3 3" xfId="13832"/>
    <cellStyle name="Обычный 162 3 3 2" xfId="43815"/>
    <cellStyle name="Обычный 162 3 4" xfId="43816"/>
    <cellStyle name="Обычный 162 4" xfId="13833"/>
    <cellStyle name="Обычный 162 4 2" xfId="13834"/>
    <cellStyle name="Обычный 162 4 2 2" xfId="13835"/>
    <cellStyle name="Обычный 162 4 2 2 2" xfId="43817"/>
    <cellStyle name="Обычный 162 4 2 3" xfId="43818"/>
    <cellStyle name="Обычный 162 4 3" xfId="13836"/>
    <cellStyle name="Обычный 162 4 3 2" xfId="43819"/>
    <cellStyle name="Обычный 162 4 4" xfId="43820"/>
    <cellStyle name="Обычный 162 5" xfId="13837"/>
    <cellStyle name="Обычный 162 5 2" xfId="13838"/>
    <cellStyle name="Обычный 162 5 2 2" xfId="43821"/>
    <cellStyle name="Обычный 162 5 3" xfId="43822"/>
    <cellStyle name="Обычный 162 6" xfId="13839"/>
    <cellStyle name="Обычный 162 6 2" xfId="43823"/>
    <cellStyle name="Обычный 162 7" xfId="13840"/>
    <cellStyle name="Обычный 162 7 2" xfId="43824"/>
    <cellStyle name="Обычный 162 8" xfId="43825"/>
    <cellStyle name="Обычный 163" xfId="13841"/>
    <cellStyle name="Обычный 163 2" xfId="13842"/>
    <cellStyle name="Обычный 163 2 2" xfId="13843"/>
    <cellStyle name="Обычный 163 2 2 2" xfId="13844"/>
    <cellStyle name="Обычный 163 2 2 2 2" xfId="43826"/>
    <cellStyle name="Обычный 163 2 2 3" xfId="43827"/>
    <cellStyle name="Обычный 163 2 3" xfId="13845"/>
    <cellStyle name="Обычный 163 2 3 2" xfId="43828"/>
    <cellStyle name="Обычный 163 2 4" xfId="43829"/>
    <cellStyle name="Обычный 163 3" xfId="13846"/>
    <cellStyle name="Обычный 163 3 2" xfId="13847"/>
    <cellStyle name="Обычный 163 3 2 2" xfId="13848"/>
    <cellStyle name="Обычный 163 3 2 2 2" xfId="43830"/>
    <cellStyle name="Обычный 163 3 2 3" xfId="43831"/>
    <cellStyle name="Обычный 163 3 3" xfId="13849"/>
    <cellStyle name="Обычный 163 3 3 2" xfId="43832"/>
    <cellStyle name="Обычный 163 3 4" xfId="43833"/>
    <cellStyle name="Обычный 163 4" xfId="13850"/>
    <cellStyle name="Обычный 163 4 2" xfId="13851"/>
    <cellStyle name="Обычный 163 4 2 2" xfId="13852"/>
    <cellStyle name="Обычный 163 4 2 2 2" xfId="43834"/>
    <cellStyle name="Обычный 163 4 2 3" xfId="43835"/>
    <cellStyle name="Обычный 163 4 3" xfId="13853"/>
    <cellStyle name="Обычный 163 4 3 2" xfId="43836"/>
    <cellStyle name="Обычный 163 4 4" xfId="43837"/>
    <cellStyle name="Обычный 163 5" xfId="13854"/>
    <cellStyle name="Обычный 163 5 2" xfId="13855"/>
    <cellStyle name="Обычный 163 5 2 2" xfId="43838"/>
    <cellStyle name="Обычный 163 5 3" xfId="43839"/>
    <cellStyle name="Обычный 163 6" xfId="13856"/>
    <cellStyle name="Обычный 163 6 2" xfId="43840"/>
    <cellStyle name="Обычный 163 7" xfId="13857"/>
    <cellStyle name="Обычный 163 7 2" xfId="43841"/>
    <cellStyle name="Обычный 163 8" xfId="43842"/>
    <cellStyle name="Обычный 164" xfId="13858"/>
    <cellStyle name="Обычный 164 2" xfId="13859"/>
    <cellStyle name="Обычный 164 2 2" xfId="13860"/>
    <cellStyle name="Обычный 164 2 2 2" xfId="13861"/>
    <cellStyle name="Обычный 164 2 2 2 2" xfId="43843"/>
    <cellStyle name="Обычный 164 2 2 3" xfId="43844"/>
    <cellStyle name="Обычный 164 2 3" xfId="13862"/>
    <cellStyle name="Обычный 164 2 3 2" xfId="43845"/>
    <cellStyle name="Обычный 164 2 4" xfId="43846"/>
    <cellStyle name="Обычный 164 3" xfId="13863"/>
    <cellStyle name="Обычный 164 3 2" xfId="13864"/>
    <cellStyle name="Обычный 164 3 2 2" xfId="13865"/>
    <cellStyle name="Обычный 164 3 2 2 2" xfId="43847"/>
    <cellStyle name="Обычный 164 3 2 3" xfId="43848"/>
    <cellStyle name="Обычный 164 3 3" xfId="13866"/>
    <cellStyle name="Обычный 164 3 3 2" xfId="43849"/>
    <cellStyle name="Обычный 164 3 4" xfId="43850"/>
    <cellStyle name="Обычный 164 4" xfId="13867"/>
    <cellStyle name="Обычный 164 4 2" xfId="13868"/>
    <cellStyle name="Обычный 164 4 2 2" xfId="13869"/>
    <cellStyle name="Обычный 164 4 2 2 2" xfId="43851"/>
    <cellStyle name="Обычный 164 4 2 3" xfId="43852"/>
    <cellStyle name="Обычный 164 4 3" xfId="13870"/>
    <cellStyle name="Обычный 164 4 3 2" xfId="43853"/>
    <cellStyle name="Обычный 164 4 4" xfId="43854"/>
    <cellStyle name="Обычный 164 5" xfId="13871"/>
    <cellStyle name="Обычный 164 5 2" xfId="13872"/>
    <cellStyle name="Обычный 164 5 2 2" xfId="43855"/>
    <cellStyle name="Обычный 164 5 3" xfId="43856"/>
    <cellStyle name="Обычный 164 6" xfId="13873"/>
    <cellStyle name="Обычный 164 6 2" xfId="43857"/>
    <cellStyle name="Обычный 164 7" xfId="13874"/>
    <cellStyle name="Обычный 164 7 2" xfId="43858"/>
    <cellStyle name="Обычный 164 8" xfId="43859"/>
    <cellStyle name="Обычный 165" xfId="13875"/>
    <cellStyle name="Обычный 165 2" xfId="13876"/>
    <cellStyle name="Обычный 165 2 2" xfId="13877"/>
    <cellStyle name="Обычный 165 2 2 2" xfId="13878"/>
    <cellStyle name="Обычный 165 2 2 2 2" xfId="43860"/>
    <cellStyle name="Обычный 165 2 2 3" xfId="43861"/>
    <cellStyle name="Обычный 165 2 3" xfId="13879"/>
    <cellStyle name="Обычный 165 2 3 2" xfId="43862"/>
    <cellStyle name="Обычный 165 2 4" xfId="43863"/>
    <cellStyle name="Обычный 165 3" xfId="13880"/>
    <cellStyle name="Обычный 165 3 2" xfId="13881"/>
    <cellStyle name="Обычный 165 3 2 2" xfId="13882"/>
    <cellStyle name="Обычный 165 3 2 2 2" xfId="43864"/>
    <cellStyle name="Обычный 165 3 2 3" xfId="43865"/>
    <cellStyle name="Обычный 165 3 3" xfId="13883"/>
    <cellStyle name="Обычный 165 3 3 2" xfId="43866"/>
    <cellStyle name="Обычный 165 3 4" xfId="43867"/>
    <cellStyle name="Обычный 165 4" xfId="13884"/>
    <cellStyle name="Обычный 165 4 2" xfId="13885"/>
    <cellStyle name="Обычный 165 4 2 2" xfId="13886"/>
    <cellStyle name="Обычный 165 4 2 2 2" xfId="43868"/>
    <cellStyle name="Обычный 165 4 2 3" xfId="43869"/>
    <cellStyle name="Обычный 165 4 3" xfId="13887"/>
    <cellStyle name="Обычный 165 4 3 2" xfId="43870"/>
    <cellStyle name="Обычный 165 4 4" xfId="43871"/>
    <cellStyle name="Обычный 165 5" xfId="13888"/>
    <cellStyle name="Обычный 165 5 2" xfId="13889"/>
    <cellStyle name="Обычный 165 5 2 2" xfId="43872"/>
    <cellStyle name="Обычный 165 5 3" xfId="43873"/>
    <cellStyle name="Обычный 165 6" xfId="13890"/>
    <cellStyle name="Обычный 165 6 2" xfId="43874"/>
    <cellStyle name="Обычный 165 7" xfId="13891"/>
    <cellStyle name="Обычный 165 7 2" xfId="43875"/>
    <cellStyle name="Обычный 165 8" xfId="43876"/>
    <cellStyle name="Обычный 166" xfId="13892"/>
    <cellStyle name="Обычный 166 2" xfId="13893"/>
    <cellStyle name="Обычный 166 2 2" xfId="13894"/>
    <cellStyle name="Обычный 166 2 2 2" xfId="13895"/>
    <cellStyle name="Обычный 166 2 2 2 2" xfId="43877"/>
    <cellStyle name="Обычный 166 2 2 3" xfId="43878"/>
    <cellStyle name="Обычный 166 2 3" xfId="13896"/>
    <cellStyle name="Обычный 166 2 3 2" xfId="43879"/>
    <cellStyle name="Обычный 166 2 4" xfId="43880"/>
    <cellStyle name="Обычный 166 3" xfId="13897"/>
    <cellStyle name="Обычный 166 3 2" xfId="13898"/>
    <cellStyle name="Обычный 166 3 2 2" xfId="13899"/>
    <cellStyle name="Обычный 166 3 2 2 2" xfId="43881"/>
    <cellStyle name="Обычный 166 3 2 3" xfId="43882"/>
    <cellStyle name="Обычный 166 3 3" xfId="13900"/>
    <cellStyle name="Обычный 166 3 3 2" xfId="43883"/>
    <cellStyle name="Обычный 166 3 4" xfId="43884"/>
    <cellStyle name="Обычный 166 4" xfId="13901"/>
    <cellStyle name="Обычный 166 4 2" xfId="13902"/>
    <cellStyle name="Обычный 166 4 2 2" xfId="13903"/>
    <cellStyle name="Обычный 166 4 2 2 2" xfId="43885"/>
    <cellStyle name="Обычный 166 4 2 3" xfId="43886"/>
    <cellStyle name="Обычный 166 4 3" xfId="13904"/>
    <cellStyle name="Обычный 166 4 3 2" xfId="43887"/>
    <cellStyle name="Обычный 166 4 4" xfId="43888"/>
    <cellStyle name="Обычный 166 5" xfId="13905"/>
    <cellStyle name="Обычный 166 5 2" xfId="13906"/>
    <cellStyle name="Обычный 166 5 2 2" xfId="43889"/>
    <cellStyle name="Обычный 166 5 3" xfId="43890"/>
    <cellStyle name="Обычный 166 6" xfId="13907"/>
    <cellStyle name="Обычный 166 6 2" xfId="43891"/>
    <cellStyle name="Обычный 166 7" xfId="13908"/>
    <cellStyle name="Обычный 166 7 2" xfId="43892"/>
    <cellStyle name="Обычный 166 8" xfId="43893"/>
    <cellStyle name="Обычный 167" xfId="13909"/>
    <cellStyle name="Обычный 167 2" xfId="13910"/>
    <cellStyle name="Обычный 167 2 2" xfId="13911"/>
    <cellStyle name="Обычный 167 2 2 2" xfId="13912"/>
    <cellStyle name="Обычный 167 2 2 2 2" xfId="43894"/>
    <cellStyle name="Обычный 167 2 2 3" xfId="43895"/>
    <cellStyle name="Обычный 167 2 3" xfId="13913"/>
    <cellStyle name="Обычный 167 2 3 2" xfId="43896"/>
    <cellStyle name="Обычный 167 2 4" xfId="43897"/>
    <cellStyle name="Обычный 167 3" xfId="13914"/>
    <cellStyle name="Обычный 167 3 2" xfId="13915"/>
    <cellStyle name="Обычный 167 3 2 2" xfId="13916"/>
    <cellStyle name="Обычный 167 3 2 2 2" xfId="43898"/>
    <cellStyle name="Обычный 167 3 2 3" xfId="43899"/>
    <cellStyle name="Обычный 167 3 3" xfId="13917"/>
    <cellStyle name="Обычный 167 3 3 2" xfId="43900"/>
    <cellStyle name="Обычный 167 3 4" xfId="43901"/>
    <cellStyle name="Обычный 167 4" xfId="13918"/>
    <cellStyle name="Обычный 167 4 2" xfId="13919"/>
    <cellStyle name="Обычный 167 4 2 2" xfId="13920"/>
    <cellStyle name="Обычный 167 4 2 2 2" xfId="43902"/>
    <cellStyle name="Обычный 167 4 2 3" xfId="43903"/>
    <cellStyle name="Обычный 167 4 3" xfId="13921"/>
    <cellStyle name="Обычный 167 4 3 2" xfId="43904"/>
    <cellStyle name="Обычный 167 4 4" xfId="43905"/>
    <cellStyle name="Обычный 167 5" xfId="13922"/>
    <cellStyle name="Обычный 167 5 2" xfId="13923"/>
    <cellStyle name="Обычный 167 5 2 2" xfId="43906"/>
    <cellStyle name="Обычный 167 5 3" xfId="43907"/>
    <cellStyle name="Обычный 167 6" xfId="13924"/>
    <cellStyle name="Обычный 167 6 2" xfId="43908"/>
    <cellStyle name="Обычный 167 7" xfId="13925"/>
    <cellStyle name="Обычный 167 7 2" xfId="43909"/>
    <cellStyle name="Обычный 167 8" xfId="43910"/>
    <cellStyle name="Обычный 168" xfId="13926"/>
    <cellStyle name="Обычный 168 2" xfId="13927"/>
    <cellStyle name="Обычный 168 2 2" xfId="13928"/>
    <cellStyle name="Обычный 168 2 2 2" xfId="13929"/>
    <cellStyle name="Обычный 168 2 2 2 2" xfId="43911"/>
    <cellStyle name="Обычный 168 2 2 3" xfId="43912"/>
    <cellStyle name="Обычный 168 2 3" xfId="13930"/>
    <cellStyle name="Обычный 168 2 3 2" xfId="43913"/>
    <cellStyle name="Обычный 168 2 4" xfId="43914"/>
    <cellStyle name="Обычный 168 3" xfId="13931"/>
    <cellStyle name="Обычный 168 3 2" xfId="13932"/>
    <cellStyle name="Обычный 168 3 2 2" xfId="13933"/>
    <cellStyle name="Обычный 168 3 2 2 2" xfId="43915"/>
    <cellStyle name="Обычный 168 3 2 3" xfId="43916"/>
    <cellStyle name="Обычный 168 3 3" xfId="13934"/>
    <cellStyle name="Обычный 168 3 3 2" xfId="43917"/>
    <cellStyle name="Обычный 168 3 4" xfId="43918"/>
    <cellStyle name="Обычный 168 4" xfId="13935"/>
    <cellStyle name="Обычный 168 4 2" xfId="13936"/>
    <cellStyle name="Обычный 168 4 2 2" xfId="13937"/>
    <cellStyle name="Обычный 168 4 2 2 2" xfId="43919"/>
    <cellStyle name="Обычный 168 4 2 3" xfId="43920"/>
    <cellStyle name="Обычный 168 4 3" xfId="13938"/>
    <cellStyle name="Обычный 168 4 3 2" xfId="43921"/>
    <cellStyle name="Обычный 168 4 4" xfId="43922"/>
    <cellStyle name="Обычный 168 5" xfId="13939"/>
    <cellStyle name="Обычный 168 5 2" xfId="13940"/>
    <cellStyle name="Обычный 168 5 2 2" xfId="43923"/>
    <cellStyle name="Обычный 168 5 3" xfId="43924"/>
    <cellStyle name="Обычный 168 6" xfId="13941"/>
    <cellStyle name="Обычный 168 6 2" xfId="43925"/>
    <cellStyle name="Обычный 168 7" xfId="13942"/>
    <cellStyle name="Обычный 168 7 2" xfId="43926"/>
    <cellStyle name="Обычный 168 8" xfId="43927"/>
    <cellStyle name="Обычный 169" xfId="13943"/>
    <cellStyle name="Обычный 169 2" xfId="13944"/>
    <cellStyle name="Обычный 169 2 2" xfId="13945"/>
    <cellStyle name="Обычный 169 2 2 2" xfId="13946"/>
    <cellStyle name="Обычный 169 2 2 2 2" xfId="43928"/>
    <cellStyle name="Обычный 169 2 2 3" xfId="43929"/>
    <cellStyle name="Обычный 169 2 3" xfId="13947"/>
    <cellStyle name="Обычный 169 2 3 2" xfId="43930"/>
    <cellStyle name="Обычный 169 2 4" xfId="43931"/>
    <cellStyle name="Обычный 169 3" xfId="13948"/>
    <cellStyle name="Обычный 169 3 2" xfId="13949"/>
    <cellStyle name="Обычный 169 3 2 2" xfId="13950"/>
    <cellStyle name="Обычный 169 3 2 2 2" xfId="43932"/>
    <cellStyle name="Обычный 169 3 2 3" xfId="43933"/>
    <cellStyle name="Обычный 169 3 3" xfId="13951"/>
    <cellStyle name="Обычный 169 3 3 2" xfId="43934"/>
    <cellStyle name="Обычный 169 3 4" xfId="43935"/>
    <cellStyle name="Обычный 169 4" xfId="13952"/>
    <cellStyle name="Обычный 169 4 2" xfId="13953"/>
    <cellStyle name="Обычный 169 4 2 2" xfId="13954"/>
    <cellStyle name="Обычный 169 4 2 2 2" xfId="43936"/>
    <cellStyle name="Обычный 169 4 2 3" xfId="43937"/>
    <cellStyle name="Обычный 169 4 3" xfId="13955"/>
    <cellStyle name="Обычный 169 4 3 2" xfId="43938"/>
    <cellStyle name="Обычный 169 4 4" xfId="43939"/>
    <cellStyle name="Обычный 169 5" xfId="13956"/>
    <cellStyle name="Обычный 169 5 2" xfId="13957"/>
    <cellStyle name="Обычный 169 5 2 2" xfId="43940"/>
    <cellStyle name="Обычный 169 5 3" xfId="43941"/>
    <cellStyle name="Обычный 169 6" xfId="13958"/>
    <cellStyle name="Обычный 169 6 2" xfId="43942"/>
    <cellStyle name="Обычный 169 7" xfId="13959"/>
    <cellStyle name="Обычный 169 7 2" xfId="43943"/>
    <cellStyle name="Обычный 169 8" xfId="43944"/>
    <cellStyle name="Обычный 17" xfId="13960"/>
    <cellStyle name="Обычный 17 2" xfId="13961"/>
    <cellStyle name="Обычный 17 2 2" xfId="61251"/>
    <cellStyle name="Обычный 17 3" xfId="59091"/>
    <cellStyle name="Обычный 17 4" xfId="60906"/>
    <cellStyle name="Обычный 17 5 2" xfId="60907"/>
    <cellStyle name="Обычный 17 5 2 2" xfId="61252"/>
    <cellStyle name="Обычный 170" xfId="13962"/>
    <cellStyle name="Обычный 170 2" xfId="13963"/>
    <cellStyle name="Обычный 170 2 2" xfId="13964"/>
    <cellStyle name="Обычный 170 2 2 2" xfId="13965"/>
    <cellStyle name="Обычный 170 2 2 2 2" xfId="43945"/>
    <cellStyle name="Обычный 170 2 2 3" xfId="43946"/>
    <cellStyle name="Обычный 170 2 3" xfId="13966"/>
    <cellStyle name="Обычный 170 2 3 2" xfId="43947"/>
    <cellStyle name="Обычный 170 2 4" xfId="43948"/>
    <cellStyle name="Обычный 170 3" xfId="13967"/>
    <cellStyle name="Обычный 170 3 2" xfId="13968"/>
    <cellStyle name="Обычный 170 3 2 2" xfId="13969"/>
    <cellStyle name="Обычный 170 3 2 2 2" xfId="43949"/>
    <cellStyle name="Обычный 170 3 2 3" xfId="43950"/>
    <cellStyle name="Обычный 170 3 3" xfId="13970"/>
    <cellStyle name="Обычный 170 3 3 2" xfId="43951"/>
    <cellStyle name="Обычный 170 3 4" xfId="43952"/>
    <cellStyle name="Обычный 170 4" xfId="13971"/>
    <cellStyle name="Обычный 170 4 2" xfId="13972"/>
    <cellStyle name="Обычный 170 4 2 2" xfId="13973"/>
    <cellStyle name="Обычный 170 4 2 2 2" xfId="43953"/>
    <cellStyle name="Обычный 170 4 2 3" xfId="43954"/>
    <cellStyle name="Обычный 170 4 3" xfId="13974"/>
    <cellStyle name="Обычный 170 4 3 2" xfId="43955"/>
    <cellStyle name="Обычный 170 4 4" xfId="43956"/>
    <cellStyle name="Обычный 170 5" xfId="13975"/>
    <cellStyle name="Обычный 170 5 2" xfId="13976"/>
    <cellStyle name="Обычный 170 5 2 2" xfId="43957"/>
    <cellStyle name="Обычный 170 5 3" xfId="43958"/>
    <cellStyle name="Обычный 170 6" xfId="13977"/>
    <cellStyle name="Обычный 170 6 2" xfId="43959"/>
    <cellStyle name="Обычный 170 7" xfId="13978"/>
    <cellStyle name="Обычный 170 7 2" xfId="43960"/>
    <cellStyle name="Обычный 170 8" xfId="43961"/>
    <cellStyle name="Обычный 171" xfId="13979"/>
    <cellStyle name="Обычный 171 2" xfId="13980"/>
    <cellStyle name="Обычный 171 2 2" xfId="13981"/>
    <cellStyle name="Обычный 171 2 2 2" xfId="13982"/>
    <cellStyle name="Обычный 171 2 2 2 2" xfId="43962"/>
    <cellStyle name="Обычный 171 2 2 3" xfId="43963"/>
    <cellStyle name="Обычный 171 2 3" xfId="13983"/>
    <cellStyle name="Обычный 171 2 3 2" xfId="43964"/>
    <cellStyle name="Обычный 171 2 4" xfId="43965"/>
    <cellStyle name="Обычный 171 3" xfId="13984"/>
    <cellStyle name="Обычный 171 3 2" xfId="13985"/>
    <cellStyle name="Обычный 171 3 2 2" xfId="13986"/>
    <cellStyle name="Обычный 171 3 2 2 2" xfId="43966"/>
    <cellStyle name="Обычный 171 3 2 3" xfId="43967"/>
    <cellStyle name="Обычный 171 3 3" xfId="13987"/>
    <cellStyle name="Обычный 171 3 3 2" xfId="43968"/>
    <cellStyle name="Обычный 171 3 4" xfId="43969"/>
    <cellStyle name="Обычный 171 4" xfId="13988"/>
    <cellStyle name="Обычный 171 4 2" xfId="13989"/>
    <cellStyle name="Обычный 171 4 2 2" xfId="13990"/>
    <cellStyle name="Обычный 171 4 2 2 2" xfId="43970"/>
    <cellStyle name="Обычный 171 4 2 3" xfId="43971"/>
    <cellStyle name="Обычный 171 4 3" xfId="13991"/>
    <cellStyle name="Обычный 171 4 3 2" xfId="43972"/>
    <cellStyle name="Обычный 171 4 4" xfId="43973"/>
    <cellStyle name="Обычный 171 5" xfId="13992"/>
    <cellStyle name="Обычный 171 5 2" xfId="13993"/>
    <cellStyle name="Обычный 171 5 2 2" xfId="43974"/>
    <cellStyle name="Обычный 171 5 3" xfId="43975"/>
    <cellStyle name="Обычный 171 6" xfId="13994"/>
    <cellStyle name="Обычный 171 6 2" xfId="43976"/>
    <cellStyle name="Обычный 171 7" xfId="13995"/>
    <cellStyle name="Обычный 171 7 2" xfId="43977"/>
    <cellStyle name="Обычный 171 8" xfId="43978"/>
    <cellStyle name="Обычный 172" xfId="13996"/>
    <cellStyle name="Обычный 172 2" xfId="13997"/>
    <cellStyle name="Обычный 172 2 2" xfId="13998"/>
    <cellStyle name="Обычный 172 2 2 2" xfId="13999"/>
    <cellStyle name="Обычный 172 2 2 2 2" xfId="43979"/>
    <cellStyle name="Обычный 172 2 2 3" xfId="43980"/>
    <cellStyle name="Обычный 172 2 3" xfId="14000"/>
    <cellStyle name="Обычный 172 2 3 2" xfId="43981"/>
    <cellStyle name="Обычный 172 2 4" xfId="43982"/>
    <cellStyle name="Обычный 172 3" xfId="14001"/>
    <cellStyle name="Обычный 172 3 2" xfId="14002"/>
    <cellStyle name="Обычный 172 3 2 2" xfId="14003"/>
    <cellStyle name="Обычный 172 3 2 2 2" xfId="43983"/>
    <cellStyle name="Обычный 172 3 2 3" xfId="43984"/>
    <cellStyle name="Обычный 172 3 3" xfId="14004"/>
    <cellStyle name="Обычный 172 3 3 2" xfId="43985"/>
    <cellStyle name="Обычный 172 3 4" xfId="43986"/>
    <cellStyle name="Обычный 172 4" xfId="14005"/>
    <cellStyle name="Обычный 172 4 2" xfId="14006"/>
    <cellStyle name="Обычный 172 4 2 2" xfId="14007"/>
    <cellStyle name="Обычный 172 4 2 2 2" xfId="43987"/>
    <cellStyle name="Обычный 172 4 2 3" xfId="43988"/>
    <cellStyle name="Обычный 172 4 3" xfId="14008"/>
    <cellStyle name="Обычный 172 4 3 2" xfId="43989"/>
    <cellStyle name="Обычный 172 4 4" xfId="43990"/>
    <cellStyle name="Обычный 172 5" xfId="14009"/>
    <cellStyle name="Обычный 172 5 2" xfId="14010"/>
    <cellStyle name="Обычный 172 5 2 2" xfId="43991"/>
    <cellStyle name="Обычный 172 5 3" xfId="43992"/>
    <cellStyle name="Обычный 172 6" xfId="14011"/>
    <cellStyle name="Обычный 172 6 2" xfId="43993"/>
    <cellStyle name="Обычный 172 7" xfId="14012"/>
    <cellStyle name="Обычный 172 7 2" xfId="43994"/>
    <cellStyle name="Обычный 172 8" xfId="43995"/>
    <cellStyle name="Обычный 173" xfId="14013"/>
    <cellStyle name="Обычный 173 2" xfId="43996"/>
    <cellStyle name="Обычный 174" xfId="14014"/>
    <cellStyle name="Обычный 174 2" xfId="43997"/>
    <cellStyle name="Обычный 175" xfId="14015"/>
    <cellStyle name="Обычный 175 2" xfId="14016"/>
    <cellStyle name="Обычный 175 2 2" xfId="14017"/>
    <cellStyle name="Обычный 175 2 2 2" xfId="14018"/>
    <cellStyle name="Обычный 175 2 2 3" xfId="14019"/>
    <cellStyle name="Обычный 175 2 2 3 2" xfId="14020"/>
    <cellStyle name="Обычный 175 2 3" xfId="43998"/>
    <cellStyle name="Обычный 175 3" xfId="14021"/>
    <cellStyle name="Обычный 175 3 2" xfId="43999"/>
    <cellStyle name="Обычный 175 4" xfId="44000"/>
    <cellStyle name="Обычный 176" xfId="14022"/>
    <cellStyle name="Обычный 176 2" xfId="14023"/>
    <cellStyle name="Обычный 176 2 2" xfId="14024"/>
    <cellStyle name="Обычный 176 2 2 2" xfId="44001"/>
    <cellStyle name="Обычный 176 2 3" xfId="44002"/>
    <cellStyle name="Обычный 176 3" xfId="14025"/>
    <cellStyle name="Обычный 176 3 2" xfId="14026"/>
    <cellStyle name="Обычный 176 4" xfId="44003"/>
    <cellStyle name="Обычный 176 6" xfId="14027"/>
    <cellStyle name="Обычный 176 6 2" xfId="14028"/>
    <cellStyle name="Обычный 176 6 3" xfId="14029"/>
    <cellStyle name="Обычный 176 6 3 2" xfId="14030"/>
    <cellStyle name="Обычный 177" xfId="14031"/>
    <cellStyle name="Обычный 177 2" xfId="14032"/>
    <cellStyle name="Обычный 177 2 2" xfId="14033"/>
    <cellStyle name="Обычный 177 2 2 2" xfId="44004"/>
    <cellStyle name="Обычный 177 2 3" xfId="44005"/>
    <cellStyle name="Обычный 177 3" xfId="14034"/>
    <cellStyle name="Обычный 177 3 2" xfId="14035"/>
    <cellStyle name="Обычный 177 4" xfId="44006"/>
    <cellStyle name="Обычный 178" xfId="14036"/>
    <cellStyle name="Обычный 178 2" xfId="14037"/>
    <cellStyle name="Обычный 178 2 2" xfId="14038"/>
    <cellStyle name="Обычный 178 2 2 2" xfId="44007"/>
    <cellStyle name="Обычный 178 2 3" xfId="44008"/>
    <cellStyle name="Обычный 178 3" xfId="14039"/>
    <cellStyle name="Обычный 178 3 2" xfId="14040"/>
    <cellStyle name="Обычный 178 4" xfId="44009"/>
    <cellStyle name="Обычный 179" xfId="14041"/>
    <cellStyle name="Обычный 179 2" xfId="14042"/>
    <cellStyle name="Обычный 179 2 2" xfId="14043"/>
    <cellStyle name="Обычный 179 2 2 2" xfId="44010"/>
    <cellStyle name="Обычный 179 2 3" xfId="44011"/>
    <cellStyle name="Обычный 179 3" xfId="14044"/>
    <cellStyle name="Обычный 179 3 2" xfId="14045"/>
    <cellStyle name="Обычный 179 4" xfId="44012"/>
    <cellStyle name="Обычный 18" xfId="14046"/>
    <cellStyle name="Обычный 18 10" xfId="61253"/>
    <cellStyle name="Обычный 18 10 2" xfId="61254"/>
    <cellStyle name="Обычный 18 11" xfId="61255"/>
    <cellStyle name="Обычный 18 11 2" xfId="61256"/>
    <cellStyle name="Обычный 18 12" xfId="61257"/>
    <cellStyle name="Обычный 18 12 2" xfId="61258"/>
    <cellStyle name="Обычный 18 13" xfId="61259"/>
    <cellStyle name="Обычный 18 13 2" xfId="61260"/>
    <cellStyle name="Обычный 18 14" xfId="61261"/>
    <cellStyle name="Обычный 18 14 2" xfId="61262"/>
    <cellStyle name="Обычный 18 15" xfId="61263"/>
    <cellStyle name="Обычный 18 15 2" xfId="61264"/>
    <cellStyle name="Обычный 18 16" xfId="61265"/>
    <cellStyle name="Обычный 18 16 2" xfId="61266"/>
    <cellStyle name="Обычный 18 17" xfId="61267"/>
    <cellStyle name="Обычный 18 2" xfId="14047"/>
    <cellStyle name="Обычный 18 2 10" xfId="61268"/>
    <cellStyle name="Обычный 18 2 10 2" xfId="61269"/>
    <cellStyle name="Обычный 18 2 11" xfId="61270"/>
    <cellStyle name="Обычный 18 2 11 2" xfId="61271"/>
    <cellStyle name="Обычный 18 2 12" xfId="61272"/>
    <cellStyle name="Обычный 18 2 12 2" xfId="61273"/>
    <cellStyle name="Обычный 18 2 13" xfId="61274"/>
    <cellStyle name="Обычный 18 2 13 2" xfId="61275"/>
    <cellStyle name="Обычный 18 2 14" xfId="61276"/>
    <cellStyle name="Обычный 18 2 14 2" xfId="61277"/>
    <cellStyle name="Обычный 18 2 15" xfId="61278"/>
    <cellStyle name="Обычный 18 2 2" xfId="59092"/>
    <cellStyle name="Обычный 18 2 2 10" xfId="61279"/>
    <cellStyle name="Обычный 18 2 2 10 2" xfId="61280"/>
    <cellStyle name="Обычный 18 2 2 11" xfId="61281"/>
    <cellStyle name="Обычный 18 2 2 11 2" xfId="61282"/>
    <cellStyle name="Обычный 18 2 2 12" xfId="61283"/>
    <cellStyle name="Обычный 18 2 2 12 2" xfId="61284"/>
    <cellStyle name="Обычный 18 2 2 13" xfId="61285"/>
    <cellStyle name="Обычный 18 2 2 13 2" xfId="61286"/>
    <cellStyle name="Обычный 18 2 2 14" xfId="61287"/>
    <cellStyle name="Обычный 18 2 2 2" xfId="61288"/>
    <cellStyle name="Обычный 18 2 2 2 10" xfId="61289"/>
    <cellStyle name="Обычный 18 2 2 2 10 2" xfId="61290"/>
    <cellStyle name="Обычный 18 2 2 2 11" xfId="61291"/>
    <cellStyle name="Обычный 18 2 2 2 11 2" xfId="61292"/>
    <cellStyle name="Обычный 18 2 2 2 12" xfId="61293"/>
    <cellStyle name="Обычный 18 2 2 2 12 2" xfId="61294"/>
    <cellStyle name="Обычный 18 2 2 2 13" xfId="61295"/>
    <cellStyle name="Обычный 18 2 2 2 2" xfId="61296"/>
    <cellStyle name="Обычный 18 2 2 2 2 2" xfId="61297"/>
    <cellStyle name="Обычный 18 2 2 2 2 2 2" xfId="61298"/>
    <cellStyle name="Обычный 18 2 2 2 2 3" xfId="61299"/>
    <cellStyle name="Обычный 18 2 2 2 3" xfId="61300"/>
    <cellStyle name="Обычный 18 2 2 2 3 2" xfId="61301"/>
    <cellStyle name="Обычный 18 2 2 2 4" xfId="61302"/>
    <cellStyle name="Обычный 18 2 2 2 4 2" xfId="61303"/>
    <cellStyle name="Обычный 18 2 2 2 5" xfId="61304"/>
    <cellStyle name="Обычный 18 2 2 2 5 2" xfId="61305"/>
    <cellStyle name="Обычный 18 2 2 2 6" xfId="61306"/>
    <cellStyle name="Обычный 18 2 2 2 6 2" xfId="61307"/>
    <cellStyle name="Обычный 18 2 2 2 7" xfId="61308"/>
    <cellStyle name="Обычный 18 2 2 2 7 2" xfId="61309"/>
    <cellStyle name="Обычный 18 2 2 2 8" xfId="61310"/>
    <cellStyle name="Обычный 18 2 2 2 8 2" xfId="61311"/>
    <cellStyle name="Обычный 18 2 2 2 9" xfId="61312"/>
    <cellStyle name="Обычный 18 2 2 2 9 2" xfId="61313"/>
    <cellStyle name="Обычный 18 2 2 3" xfId="61314"/>
    <cellStyle name="Обычный 18 2 2 3 2" xfId="61315"/>
    <cellStyle name="Обычный 18 2 2 3 2 2" xfId="61316"/>
    <cellStyle name="Обычный 18 2 2 3 3" xfId="61317"/>
    <cellStyle name="Обычный 18 2 2 4" xfId="61318"/>
    <cellStyle name="Обычный 18 2 2 4 2" xfId="61319"/>
    <cellStyle name="Обычный 18 2 2 5" xfId="61320"/>
    <cellStyle name="Обычный 18 2 2 5 2" xfId="61321"/>
    <cellStyle name="Обычный 18 2 2 6" xfId="61322"/>
    <cellStyle name="Обычный 18 2 2 6 2" xfId="61323"/>
    <cellStyle name="Обычный 18 2 2 7" xfId="61324"/>
    <cellStyle name="Обычный 18 2 2 7 2" xfId="61325"/>
    <cellStyle name="Обычный 18 2 2 8" xfId="61326"/>
    <cellStyle name="Обычный 18 2 2 8 2" xfId="61327"/>
    <cellStyle name="Обычный 18 2 2 9" xfId="61328"/>
    <cellStyle name="Обычный 18 2 2 9 2" xfId="61329"/>
    <cellStyle name="Обычный 18 2 3" xfId="61330"/>
    <cellStyle name="Обычный 18 2 3 10" xfId="61331"/>
    <cellStyle name="Обычный 18 2 3 10 2" xfId="61332"/>
    <cellStyle name="Обычный 18 2 3 11" xfId="61333"/>
    <cellStyle name="Обычный 18 2 3 11 2" xfId="61334"/>
    <cellStyle name="Обычный 18 2 3 12" xfId="61335"/>
    <cellStyle name="Обычный 18 2 3 12 2" xfId="61336"/>
    <cellStyle name="Обычный 18 2 3 13" xfId="61337"/>
    <cellStyle name="Обычный 18 2 3 2" xfId="61338"/>
    <cellStyle name="Обычный 18 2 3 2 2" xfId="61339"/>
    <cellStyle name="Обычный 18 2 3 2 2 2" xfId="61340"/>
    <cellStyle name="Обычный 18 2 3 2 3" xfId="61341"/>
    <cellStyle name="Обычный 18 2 3 3" xfId="61342"/>
    <cellStyle name="Обычный 18 2 3 3 2" xfId="61343"/>
    <cellStyle name="Обычный 18 2 3 4" xfId="61344"/>
    <cellStyle name="Обычный 18 2 3 4 2" xfId="61345"/>
    <cellStyle name="Обычный 18 2 3 5" xfId="61346"/>
    <cellStyle name="Обычный 18 2 3 5 2" xfId="61347"/>
    <cellStyle name="Обычный 18 2 3 6" xfId="61348"/>
    <cellStyle name="Обычный 18 2 3 6 2" xfId="61349"/>
    <cellStyle name="Обычный 18 2 3 7" xfId="61350"/>
    <cellStyle name="Обычный 18 2 3 7 2" xfId="61351"/>
    <cellStyle name="Обычный 18 2 3 8" xfId="61352"/>
    <cellStyle name="Обычный 18 2 3 8 2" xfId="61353"/>
    <cellStyle name="Обычный 18 2 3 9" xfId="61354"/>
    <cellStyle name="Обычный 18 2 3 9 2" xfId="61355"/>
    <cellStyle name="Обычный 18 2 4" xfId="61356"/>
    <cellStyle name="Обычный 18 2 4 2" xfId="61357"/>
    <cellStyle name="Обычный 18 2 4 2 2" xfId="61358"/>
    <cellStyle name="Обычный 18 2 4 3" xfId="61359"/>
    <cellStyle name="Обычный 18 2 5" xfId="61360"/>
    <cellStyle name="Обычный 18 2 5 2" xfId="61361"/>
    <cellStyle name="Обычный 18 2 6" xfId="61362"/>
    <cellStyle name="Обычный 18 2 6 2" xfId="61363"/>
    <cellStyle name="Обычный 18 2 7" xfId="61364"/>
    <cellStyle name="Обычный 18 2 7 2" xfId="61365"/>
    <cellStyle name="Обычный 18 2 8" xfId="61366"/>
    <cellStyle name="Обычный 18 2 8 2" xfId="61367"/>
    <cellStyle name="Обычный 18 2 9" xfId="61368"/>
    <cellStyle name="Обычный 18 2 9 2" xfId="61369"/>
    <cellStyle name="Обычный 18 3" xfId="59093"/>
    <cellStyle name="Обычный 18 3 10" xfId="61370"/>
    <cellStyle name="Обычный 18 3 10 2" xfId="61371"/>
    <cellStyle name="Обычный 18 3 11" xfId="61372"/>
    <cellStyle name="Обычный 18 3 11 2" xfId="61373"/>
    <cellStyle name="Обычный 18 3 12" xfId="61374"/>
    <cellStyle name="Обычный 18 3 12 2" xfId="61375"/>
    <cellStyle name="Обычный 18 3 13" xfId="61376"/>
    <cellStyle name="Обычный 18 3 13 2" xfId="61377"/>
    <cellStyle name="Обычный 18 3 14" xfId="61378"/>
    <cellStyle name="Обычный 18 3 2" xfId="61379"/>
    <cellStyle name="Обычный 18 3 2 10" xfId="61380"/>
    <cellStyle name="Обычный 18 3 2 10 2" xfId="61381"/>
    <cellStyle name="Обычный 18 3 2 11" xfId="61382"/>
    <cellStyle name="Обычный 18 3 2 11 2" xfId="61383"/>
    <cellStyle name="Обычный 18 3 2 12" xfId="61384"/>
    <cellStyle name="Обычный 18 3 2 12 2" xfId="61385"/>
    <cellStyle name="Обычный 18 3 2 13" xfId="61386"/>
    <cellStyle name="Обычный 18 3 2 2" xfId="61387"/>
    <cellStyle name="Обычный 18 3 2 2 2" xfId="61388"/>
    <cellStyle name="Обычный 18 3 2 2 2 2" xfId="61389"/>
    <cellStyle name="Обычный 18 3 2 2 3" xfId="61390"/>
    <cellStyle name="Обычный 18 3 2 3" xfId="61391"/>
    <cellStyle name="Обычный 18 3 2 3 2" xfId="61392"/>
    <cellStyle name="Обычный 18 3 2 4" xfId="61393"/>
    <cellStyle name="Обычный 18 3 2 4 2" xfId="61394"/>
    <cellStyle name="Обычный 18 3 2 5" xfId="61395"/>
    <cellStyle name="Обычный 18 3 2 5 2" xfId="61396"/>
    <cellStyle name="Обычный 18 3 2 6" xfId="61397"/>
    <cellStyle name="Обычный 18 3 2 6 2" xfId="61398"/>
    <cellStyle name="Обычный 18 3 2 7" xfId="61399"/>
    <cellStyle name="Обычный 18 3 2 7 2" xfId="61400"/>
    <cellStyle name="Обычный 18 3 2 8" xfId="61401"/>
    <cellStyle name="Обычный 18 3 2 8 2" xfId="61402"/>
    <cellStyle name="Обычный 18 3 2 9" xfId="61403"/>
    <cellStyle name="Обычный 18 3 2 9 2" xfId="61404"/>
    <cellStyle name="Обычный 18 3 3" xfId="61405"/>
    <cellStyle name="Обычный 18 3 3 2" xfId="61406"/>
    <cellStyle name="Обычный 18 3 3 2 2" xfId="61407"/>
    <cellStyle name="Обычный 18 3 3 3" xfId="61408"/>
    <cellStyle name="Обычный 18 3 4" xfId="61409"/>
    <cellStyle name="Обычный 18 3 4 2" xfId="61410"/>
    <cellStyle name="Обычный 18 3 5" xfId="61411"/>
    <cellStyle name="Обычный 18 3 5 2" xfId="61412"/>
    <cellStyle name="Обычный 18 3 6" xfId="61413"/>
    <cellStyle name="Обычный 18 3 6 2" xfId="61414"/>
    <cellStyle name="Обычный 18 3 7" xfId="61415"/>
    <cellStyle name="Обычный 18 3 7 2" xfId="61416"/>
    <cellStyle name="Обычный 18 3 8" xfId="61417"/>
    <cellStyle name="Обычный 18 3 8 2" xfId="61418"/>
    <cellStyle name="Обычный 18 3 9" xfId="61419"/>
    <cellStyle name="Обычный 18 3 9 2" xfId="61420"/>
    <cellStyle name="Обычный 18 4" xfId="60908"/>
    <cellStyle name="Обычный 18 4 10" xfId="61421"/>
    <cellStyle name="Обычный 18 4 10 2" xfId="61422"/>
    <cellStyle name="Обычный 18 4 11" xfId="61423"/>
    <cellStyle name="Обычный 18 4 11 2" xfId="61424"/>
    <cellStyle name="Обычный 18 4 12" xfId="61425"/>
    <cellStyle name="Обычный 18 4 12 2" xfId="61426"/>
    <cellStyle name="Обычный 18 4 13" xfId="61427"/>
    <cellStyle name="Обычный 18 4 14" xfId="61428"/>
    <cellStyle name="Обычный 18 4 2" xfId="61429"/>
    <cellStyle name="Обычный 18 4 2 2" xfId="61430"/>
    <cellStyle name="Обычный 18 4 2 2 2" xfId="61431"/>
    <cellStyle name="Обычный 18 4 2 3" xfId="61432"/>
    <cellStyle name="Обычный 18 4 3" xfId="61433"/>
    <cellStyle name="Обычный 18 4 3 2" xfId="61434"/>
    <cellStyle name="Обычный 18 4 4" xfId="61435"/>
    <cellStyle name="Обычный 18 4 4 2" xfId="61436"/>
    <cellStyle name="Обычный 18 4 5" xfId="61437"/>
    <cellStyle name="Обычный 18 4 5 2" xfId="61438"/>
    <cellStyle name="Обычный 18 4 6" xfId="61439"/>
    <cellStyle name="Обычный 18 4 6 2" xfId="61440"/>
    <cellStyle name="Обычный 18 4 7" xfId="61441"/>
    <cellStyle name="Обычный 18 4 7 2" xfId="61442"/>
    <cellStyle name="Обычный 18 4 8" xfId="61443"/>
    <cellStyle name="Обычный 18 4 8 2" xfId="61444"/>
    <cellStyle name="Обычный 18 4 9" xfId="61445"/>
    <cellStyle name="Обычный 18 4 9 2" xfId="61446"/>
    <cellStyle name="Обычный 18 5" xfId="61447"/>
    <cellStyle name="Обычный 18 5 2" xfId="61448"/>
    <cellStyle name="Обычный 18 5 2 2" xfId="61449"/>
    <cellStyle name="Обычный 18 6" xfId="61450"/>
    <cellStyle name="Обычный 18 6 2" xfId="61451"/>
    <cellStyle name="Обычный 18 7" xfId="61452"/>
    <cellStyle name="Обычный 18 7 2" xfId="61453"/>
    <cellStyle name="Обычный 18 8" xfId="61454"/>
    <cellStyle name="Обычный 18 8 2" xfId="61455"/>
    <cellStyle name="Обычный 18 9" xfId="61456"/>
    <cellStyle name="Обычный 18 9 2" xfId="61457"/>
    <cellStyle name="Обычный 180" xfId="14048"/>
    <cellStyle name="Обычный 180 2" xfId="14049"/>
    <cellStyle name="Обычный 180 2 2" xfId="14050"/>
    <cellStyle name="Обычный 180 2 2 2" xfId="44013"/>
    <cellStyle name="Обычный 180 2 3" xfId="44014"/>
    <cellStyle name="Обычный 180 3" xfId="14051"/>
    <cellStyle name="Обычный 180 3 2" xfId="44015"/>
    <cellStyle name="Обычный 180 4" xfId="44016"/>
    <cellStyle name="Обычный 181" xfId="14052"/>
    <cellStyle name="Обычный 181 2" xfId="14053"/>
    <cellStyle name="Обычный 181 2 2" xfId="14054"/>
    <cellStyle name="Обычный 181 2 2 2" xfId="14055"/>
    <cellStyle name="Обычный 181 2 2 3" xfId="14056"/>
    <cellStyle name="Обычный 181 2 2 3 2" xfId="14057"/>
    <cellStyle name="Обычный 181 2 3" xfId="44017"/>
    <cellStyle name="Обычный 181 3" xfId="14058"/>
    <cellStyle name="Обычный 181 3 2" xfId="44018"/>
    <cellStyle name="Обычный 181 4" xfId="44019"/>
    <cellStyle name="Обычный 182" xfId="14059"/>
    <cellStyle name="Обычный 182 2" xfId="14060"/>
    <cellStyle name="Обычный 182 2 2" xfId="14061"/>
    <cellStyle name="Обычный 182 2 2 2" xfId="44020"/>
    <cellStyle name="Обычный 182 2 3" xfId="44021"/>
    <cellStyle name="Обычный 182 3" xfId="14062"/>
    <cellStyle name="Обычный 182 3 2" xfId="44022"/>
    <cellStyle name="Обычный 182 4" xfId="44023"/>
    <cellStyle name="Обычный 183" xfId="14063"/>
    <cellStyle name="Обычный 183 2" xfId="14064"/>
    <cellStyle name="Обычный 183 2 2" xfId="14065"/>
    <cellStyle name="Обычный 183 2 2 2" xfId="44024"/>
    <cellStyle name="Обычный 183 2 3" xfId="44025"/>
    <cellStyle name="Обычный 183 3" xfId="14066"/>
    <cellStyle name="Обычный 183 3 2" xfId="44026"/>
    <cellStyle name="Обычный 183 4" xfId="44027"/>
    <cellStyle name="Обычный 184" xfId="14067"/>
    <cellStyle name="Обычный 184 2" xfId="14068"/>
    <cellStyle name="Обычный 184 2 2" xfId="14069"/>
    <cellStyle name="Обычный 184 2 2 2" xfId="44028"/>
    <cellStyle name="Обычный 184 2 3" xfId="44029"/>
    <cellStyle name="Обычный 184 3" xfId="14070"/>
    <cellStyle name="Обычный 184 3 2" xfId="44030"/>
    <cellStyle name="Обычный 184 4" xfId="44031"/>
    <cellStyle name="Обычный 185" xfId="14071"/>
    <cellStyle name="Обычный 185 2" xfId="14072"/>
    <cellStyle name="Обычный 185 2 2" xfId="14073"/>
    <cellStyle name="Обычный 185 2 2 2" xfId="44032"/>
    <cellStyle name="Обычный 185 2 3" xfId="44033"/>
    <cellStyle name="Обычный 185 3" xfId="14074"/>
    <cellStyle name="Обычный 185 3 2" xfId="44034"/>
    <cellStyle name="Обычный 185 4" xfId="44035"/>
    <cellStyle name="Обычный 186" xfId="14075"/>
    <cellStyle name="Обычный 186 2" xfId="14076"/>
    <cellStyle name="Обычный 186 2 2" xfId="14077"/>
    <cellStyle name="Обычный 186 2 2 2" xfId="44036"/>
    <cellStyle name="Обычный 186 2 3" xfId="44037"/>
    <cellStyle name="Обычный 186 3" xfId="14078"/>
    <cellStyle name="Обычный 186 3 2" xfId="44038"/>
    <cellStyle name="Обычный 186 4" xfId="44039"/>
    <cellStyle name="Обычный 187" xfId="14079"/>
    <cellStyle name="Обычный 187 2" xfId="14080"/>
    <cellStyle name="Обычный 187 2 2" xfId="14081"/>
    <cellStyle name="Обычный 187 2 2 2" xfId="44040"/>
    <cellStyle name="Обычный 187 2 3" xfId="44041"/>
    <cellStyle name="Обычный 187 3" xfId="14082"/>
    <cellStyle name="Обычный 187 3 2" xfId="14083"/>
    <cellStyle name="Обычный 187 4" xfId="44042"/>
    <cellStyle name="Обычный 188" xfId="14084"/>
    <cellStyle name="Обычный 188 2" xfId="14085"/>
    <cellStyle name="Обычный 188 2 2" xfId="14086"/>
    <cellStyle name="Обычный 188 2 2 2" xfId="44043"/>
    <cellStyle name="Обычный 188 2 3" xfId="44044"/>
    <cellStyle name="Обычный 188 3" xfId="14087"/>
    <cellStyle name="Обычный 188 3 2" xfId="44045"/>
    <cellStyle name="Обычный 188 4" xfId="44046"/>
    <cellStyle name="Обычный 189" xfId="14088"/>
    <cellStyle name="Обычный 189 2" xfId="14089"/>
    <cellStyle name="Обычный 189 2 2" xfId="14090"/>
    <cellStyle name="Обычный 189 2 2 2" xfId="44047"/>
    <cellStyle name="Обычный 189 2 3" xfId="44048"/>
    <cellStyle name="Обычный 189 3" xfId="14091"/>
    <cellStyle name="Обычный 189 3 2" xfId="44049"/>
    <cellStyle name="Обычный 189 4" xfId="44050"/>
    <cellStyle name="Обычный 19" xfId="14092"/>
    <cellStyle name="Обычный 19 2" xfId="14093"/>
    <cellStyle name="Обычный 19 2 2" xfId="61458"/>
    <cellStyle name="Обычный 19 2 3" xfId="61459"/>
    <cellStyle name="Обычный 19 3" xfId="60909"/>
    <cellStyle name="Обычный 19 4" xfId="61460"/>
    <cellStyle name="Обычный 190" xfId="14094"/>
    <cellStyle name="Обычный 190 2" xfId="14095"/>
    <cellStyle name="Обычный 190 2 2" xfId="14096"/>
    <cellStyle name="Обычный 190 2 2 2" xfId="44051"/>
    <cellStyle name="Обычный 190 2 3" xfId="44052"/>
    <cellStyle name="Обычный 190 3" xfId="14097"/>
    <cellStyle name="Обычный 190 3 2" xfId="44053"/>
    <cellStyle name="Обычный 190 4" xfId="44054"/>
    <cellStyle name="Обычный 191" xfId="14098"/>
    <cellStyle name="Обычный 191 2" xfId="14099"/>
    <cellStyle name="Обычный 191 2 2" xfId="14100"/>
    <cellStyle name="Обычный 191 2 2 2" xfId="44055"/>
    <cellStyle name="Обычный 191 2 3" xfId="44056"/>
    <cellStyle name="Обычный 191 3" xfId="14101"/>
    <cellStyle name="Обычный 191 3 2" xfId="44057"/>
    <cellStyle name="Обычный 191 4" xfId="44058"/>
    <cellStyle name="Обычный 192" xfId="14102"/>
    <cellStyle name="Обычный 192 2" xfId="14103"/>
    <cellStyle name="Обычный 192 2 2" xfId="14104"/>
    <cellStyle name="Обычный 192 2 2 2" xfId="44059"/>
    <cellStyle name="Обычный 192 2 3" xfId="44060"/>
    <cellStyle name="Обычный 192 3" xfId="14105"/>
    <cellStyle name="Обычный 192 3 2" xfId="44061"/>
    <cellStyle name="Обычный 192 4" xfId="44062"/>
    <cellStyle name="Обычный 193" xfId="14106"/>
    <cellStyle name="Обычный 193 2" xfId="14107"/>
    <cellStyle name="Обычный 193 2 2" xfId="14108"/>
    <cellStyle name="Обычный 193 2 2 2" xfId="44063"/>
    <cellStyle name="Обычный 193 2 3" xfId="44064"/>
    <cellStyle name="Обычный 193 3" xfId="14109"/>
    <cellStyle name="Обычный 193 3 2" xfId="44065"/>
    <cellStyle name="Обычный 193 4" xfId="44066"/>
    <cellStyle name="Обычный 194" xfId="14110"/>
    <cellStyle name="Обычный 194 2" xfId="14111"/>
    <cellStyle name="Обычный 194 2 2" xfId="14112"/>
    <cellStyle name="Обычный 194 2 2 2" xfId="44067"/>
    <cellStyle name="Обычный 194 2 3" xfId="44068"/>
    <cellStyle name="Обычный 194 3" xfId="14113"/>
    <cellStyle name="Обычный 194 3 2" xfId="44069"/>
    <cellStyle name="Обычный 194 4" xfId="44070"/>
    <cellStyle name="Обычный 195" xfId="14114"/>
    <cellStyle name="Обычный 195 2" xfId="14115"/>
    <cellStyle name="Обычный 195 2 2" xfId="14116"/>
    <cellStyle name="Обычный 195 2 2 2" xfId="44071"/>
    <cellStyle name="Обычный 195 2 3" xfId="44072"/>
    <cellStyle name="Обычный 195 3" xfId="14117"/>
    <cellStyle name="Обычный 195 3 2" xfId="44073"/>
    <cellStyle name="Обычный 195 4" xfId="44074"/>
    <cellStyle name="Обычный 196" xfId="14118"/>
    <cellStyle name="Обычный 196 2" xfId="14119"/>
    <cellStyle name="Обычный 196 2 2" xfId="14120"/>
    <cellStyle name="Обычный 196 2 2 2" xfId="44075"/>
    <cellStyle name="Обычный 196 2 3" xfId="44076"/>
    <cellStyle name="Обычный 196 3" xfId="14121"/>
    <cellStyle name="Обычный 196 3 2" xfId="14122"/>
    <cellStyle name="Обычный 196 4" xfId="44077"/>
    <cellStyle name="Обычный 197" xfId="14123"/>
    <cellStyle name="Обычный 197 2" xfId="14124"/>
    <cellStyle name="Обычный 197 2 2" xfId="14125"/>
    <cellStyle name="Обычный 197 2 2 2" xfId="44078"/>
    <cellStyle name="Обычный 197 2 3" xfId="44079"/>
    <cellStyle name="Обычный 197 3" xfId="14126"/>
    <cellStyle name="Обычный 197 3 2" xfId="44080"/>
    <cellStyle name="Обычный 197 4" xfId="44081"/>
    <cellStyle name="Обычный 198" xfId="14127"/>
    <cellStyle name="Обычный 198 2" xfId="44082"/>
    <cellStyle name="Обычный 199" xfId="14128"/>
    <cellStyle name="Обычный 199 2" xfId="14129"/>
    <cellStyle name="Обычный 199 2 2" xfId="14130"/>
    <cellStyle name="Обычный 199 2 2 2" xfId="44083"/>
    <cellStyle name="Обычный 199 2 3" xfId="44084"/>
    <cellStyle name="Обычный 199 3" xfId="14131"/>
    <cellStyle name="Обычный 199 3 2" xfId="44085"/>
    <cellStyle name="Обычный 199 4" xfId="44086"/>
    <cellStyle name="Обычный 2" xfId="7"/>
    <cellStyle name="Обычный 2 10" xfId="8"/>
    <cellStyle name="Обычный 2 10 2" xfId="14132"/>
    <cellStyle name="Обычный 2 10 3" xfId="14133"/>
    <cellStyle name="Обычный 2 10 4" xfId="60910"/>
    <cellStyle name="Обычный 2 11" xfId="14134"/>
    <cellStyle name="Обычный 2 11 2" xfId="44087"/>
    <cellStyle name="Обычный 2 11 3" xfId="60911"/>
    <cellStyle name="Обычный 2 12" xfId="14135"/>
    <cellStyle name="Обычный 2 12 2" xfId="44088"/>
    <cellStyle name="Обычный 2 12 3" xfId="60912"/>
    <cellStyle name="Обычный 2 13" xfId="14136"/>
    <cellStyle name="Обычный 2 13 2" xfId="44089"/>
    <cellStyle name="Обычный 2 13 3" xfId="60913"/>
    <cellStyle name="Обычный 2 14" xfId="14137"/>
    <cellStyle name="Обычный 2 14 2" xfId="44090"/>
    <cellStyle name="Обычный 2 14 3" xfId="60914"/>
    <cellStyle name="Обычный 2 15" xfId="14138"/>
    <cellStyle name="Обычный 2 15 2" xfId="44091"/>
    <cellStyle name="Обычный 2 15 3" xfId="60915"/>
    <cellStyle name="Обычный 2 16" xfId="14139"/>
    <cellStyle name="Обычный 2 16 2" xfId="44092"/>
    <cellStyle name="Обычный 2 16 3" xfId="60916"/>
    <cellStyle name="Обычный 2 17" xfId="14140"/>
    <cellStyle name="Обычный 2 17 2" xfId="44093"/>
    <cellStyle name="Обычный 2 17 3" xfId="60917"/>
    <cellStyle name="Обычный 2 18" xfId="14141"/>
    <cellStyle name="Обычный 2 18 2" xfId="44094"/>
    <cellStyle name="Обычный 2 18 3" xfId="60918"/>
    <cellStyle name="Обычный 2 19" xfId="14142"/>
    <cellStyle name="Обычный 2 19 2" xfId="44095"/>
    <cellStyle name="Обычный 2 19 3" xfId="60919"/>
    <cellStyle name="Обычный 2 2" xfId="9"/>
    <cellStyle name="Обычный 2 2 10" xfId="14143"/>
    <cellStyle name="Обычный 2 2 10 2" xfId="44096"/>
    <cellStyle name="Обычный 2 2 10 3" xfId="60920"/>
    <cellStyle name="Обычный 2 2 11" xfId="14144"/>
    <cellStyle name="Обычный 2 2 11 2" xfId="44097"/>
    <cellStyle name="Обычный 2 2 11 3" xfId="60921"/>
    <cellStyle name="Обычный 2 2 12" xfId="14145"/>
    <cellStyle name="Обычный 2 2 12 2" xfId="44098"/>
    <cellStyle name="Обычный 2 2 12 3" xfId="60922"/>
    <cellStyle name="Обычный 2 2 13" xfId="14146"/>
    <cellStyle name="Обычный 2 2 13 2" xfId="44099"/>
    <cellStyle name="Обычный 2 2 13 3" xfId="60923"/>
    <cellStyle name="Обычный 2 2 14" xfId="14147"/>
    <cellStyle name="Обычный 2 2 14 2" xfId="44100"/>
    <cellStyle name="Обычный 2 2 14 3" xfId="60924"/>
    <cellStyle name="Обычный 2 2 15" xfId="14148"/>
    <cellStyle name="Обычный 2 2 15 2" xfId="44101"/>
    <cellStyle name="Обычный 2 2 15 3" xfId="60925"/>
    <cellStyle name="Обычный 2 2 16" xfId="14149"/>
    <cellStyle name="Обычный 2 2 16 2" xfId="44102"/>
    <cellStyle name="Обычный 2 2 16 3" xfId="60926"/>
    <cellStyle name="Обычный 2 2 17" xfId="14150"/>
    <cellStyle name="Обычный 2 2 17 2" xfId="44103"/>
    <cellStyle name="Обычный 2 2 17 3" xfId="60927"/>
    <cellStyle name="Обычный 2 2 18" xfId="14151"/>
    <cellStyle name="Обычный 2 2 18 2" xfId="44104"/>
    <cellStyle name="Обычный 2 2 18 3" xfId="60928"/>
    <cellStyle name="Обычный 2 2 19" xfId="14152"/>
    <cellStyle name="Обычный 2 2 19 2" xfId="44105"/>
    <cellStyle name="Обычный 2 2 19 3" xfId="61461"/>
    <cellStyle name="Обычный 2 2 2" xfId="14153"/>
    <cellStyle name="Обычный 2 2 2 10" xfId="14154"/>
    <cellStyle name="Обычный 2 2 2 10 2" xfId="44106"/>
    <cellStyle name="Обычный 2 2 2 10 3" xfId="60929"/>
    <cellStyle name="Обычный 2 2 2 11" xfId="14155"/>
    <cellStyle name="Обычный 2 2 2 11 2" xfId="44107"/>
    <cellStyle name="Обычный 2 2 2 11 3" xfId="60930"/>
    <cellStyle name="Обычный 2 2 2 12" xfId="14156"/>
    <cellStyle name="Обычный 2 2 2 12 2" xfId="44108"/>
    <cellStyle name="Обычный 2 2 2 12 3" xfId="60931"/>
    <cellStyle name="Обычный 2 2 2 13" xfId="14157"/>
    <cellStyle name="Обычный 2 2 2 13 2" xfId="44109"/>
    <cellStyle name="Обычный 2 2 2 13 3" xfId="60932"/>
    <cellStyle name="Обычный 2 2 2 14" xfId="14158"/>
    <cellStyle name="Обычный 2 2 2 14 2" xfId="44110"/>
    <cellStyle name="Обычный 2 2 2 14 3" xfId="60933"/>
    <cellStyle name="Обычный 2 2 2 15" xfId="14159"/>
    <cellStyle name="Обычный 2 2 2 15 2" xfId="44111"/>
    <cellStyle name="Обычный 2 2 2 15 3" xfId="60934"/>
    <cellStyle name="Обычный 2 2 2 16" xfId="14160"/>
    <cellStyle name="Обычный 2 2 2 16 2" xfId="44112"/>
    <cellStyle name="Обычный 2 2 2 16 3" xfId="60935"/>
    <cellStyle name="Обычный 2 2 2 17" xfId="14161"/>
    <cellStyle name="Обычный 2 2 2 17 2" xfId="44113"/>
    <cellStyle name="Обычный 2 2 2 17 3" xfId="60936"/>
    <cellStyle name="Обычный 2 2 2 18" xfId="14162"/>
    <cellStyle name="Обычный 2 2 2 18 2" xfId="44114"/>
    <cellStyle name="Обычный 2 2 2 18 3" xfId="60937"/>
    <cellStyle name="Обычный 2 2 2 19" xfId="14163"/>
    <cellStyle name="Обычный 2 2 2 19 2" xfId="44115"/>
    <cellStyle name="Обычный 2 2 2 2" xfId="14164"/>
    <cellStyle name="Обычный 2 2 2 2 10" xfId="14165"/>
    <cellStyle name="Обычный 2 2 2 2 10 2" xfId="44116"/>
    <cellStyle name="Обычный 2 2 2 2 11" xfId="44117"/>
    <cellStyle name="Обычный 2 2 2 2 12" xfId="60938"/>
    <cellStyle name="Обычный 2 2 2 2 2" xfId="14166"/>
    <cellStyle name="Обычный 2 2 2 2 2 2" xfId="14167"/>
    <cellStyle name="Обычный 2 2 2 2 2 2 2" xfId="44118"/>
    <cellStyle name="Обычный 2 2 2 2 2 3" xfId="14168"/>
    <cellStyle name="Обычный 2 2 2 2 2 3 2" xfId="44119"/>
    <cellStyle name="Обычный 2 2 2 2 2 4" xfId="14169"/>
    <cellStyle name="Обычный 2 2 2 2 2 4 2" xfId="44120"/>
    <cellStyle name="Обычный 2 2 2 2 2 5" xfId="14170"/>
    <cellStyle name="Обычный 2 2 2 2 2 5 2" xfId="44121"/>
    <cellStyle name="Обычный 2 2 2 2 2 6" xfId="44122"/>
    <cellStyle name="Обычный 2 2 2 2 3" xfId="14171"/>
    <cellStyle name="Обычный 2 2 2 2 3 2" xfId="44123"/>
    <cellStyle name="Обычный 2 2 2 2 4" xfId="14172"/>
    <cellStyle name="Обычный 2 2 2 2 4 2" xfId="44124"/>
    <cellStyle name="Обычный 2 2 2 2 5" xfId="14173"/>
    <cellStyle name="Обычный 2 2 2 2 5 2" xfId="44125"/>
    <cellStyle name="Обычный 2 2 2 2 6" xfId="14174"/>
    <cellStyle name="Обычный 2 2 2 2 6 2" xfId="44126"/>
    <cellStyle name="Обычный 2 2 2 2 7" xfId="14175"/>
    <cellStyle name="Обычный 2 2 2 2 7 2" xfId="44127"/>
    <cellStyle name="Обычный 2 2 2 2 8" xfId="14176"/>
    <cellStyle name="Обычный 2 2 2 2 8 2" xfId="44128"/>
    <cellStyle name="Обычный 2 2 2 2 9" xfId="14177"/>
    <cellStyle name="Обычный 2 2 2 2 9 2" xfId="44129"/>
    <cellStyle name="Обычный 2 2 2 20" xfId="14178"/>
    <cellStyle name="Обычный 2 2 2 20 2" xfId="44130"/>
    <cellStyle name="Обычный 2 2 2 21" xfId="14179"/>
    <cellStyle name="Обычный 2 2 2 21 2" xfId="44131"/>
    <cellStyle name="Обычный 2 2 2 22" xfId="14180"/>
    <cellStyle name="Обычный 2 2 2 22 2" xfId="44132"/>
    <cellStyle name="Обычный 2 2 2 23" xfId="14181"/>
    <cellStyle name="Обычный 2 2 2 23 2" xfId="44133"/>
    <cellStyle name="Обычный 2 2 2 24" xfId="14182"/>
    <cellStyle name="Обычный 2 2 2 24 2" xfId="44134"/>
    <cellStyle name="Обычный 2 2 2 25" xfId="14183"/>
    <cellStyle name="Обычный 2 2 2 25 2" xfId="44135"/>
    <cellStyle name="Обычный 2 2 2 26" xfId="14184"/>
    <cellStyle name="Обычный 2 2 2 26 2" xfId="44136"/>
    <cellStyle name="Обычный 2 2 2 27" xfId="14185"/>
    <cellStyle name="Обычный 2 2 2 27 2" xfId="44137"/>
    <cellStyle name="Обычный 2 2 2 28" xfId="14186"/>
    <cellStyle name="Обычный 2 2 2 28 2" xfId="44138"/>
    <cellStyle name="Обычный 2 2 2 29" xfId="14187"/>
    <cellStyle name="Обычный 2 2 2 29 2" xfId="44139"/>
    <cellStyle name="Обычный 2 2 2 3" xfId="14188"/>
    <cellStyle name="Обычный 2 2 2 3 2" xfId="44140"/>
    <cellStyle name="Обычный 2 2 2 3 3" xfId="60939"/>
    <cellStyle name="Обычный 2 2 2 30" xfId="44141"/>
    <cellStyle name="Обычный 2 2 2 31" xfId="60940"/>
    <cellStyle name="Обычный 2 2 2 4" xfId="14189"/>
    <cellStyle name="Обычный 2 2 2 4 2" xfId="44142"/>
    <cellStyle name="Обычный 2 2 2 4 3" xfId="60941"/>
    <cellStyle name="Обычный 2 2 2 5" xfId="14190"/>
    <cellStyle name="Обычный 2 2 2 5 2" xfId="44143"/>
    <cellStyle name="Обычный 2 2 2 5 3" xfId="60942"/>
    <cellStyle name="Обычный 2 2 2 6" xfId="14191"/>
    <cellStyle name="Обычный 2 2 2 6 2" xfId="44144"/>
    <cellStyle name="Обычный 2 2 2 6 3" xfId="60943"/>
    <cellStyle name="Обычный 2 2 2 7" xfId="14192"/>
    <cellStyle name="Обычный 2 2 2 7 2" xfId="44145"/>
    <cellStyle name="Обычный 2 2 2 7 3" xfId="60944"/>
    <cellStyle name="Обычный 2 2 2 8" xfId="14193"/>
    <cellStyle name="Обычный 2 2 2 8 2" xfId="44146"/>
    <cellStyle name="Обычный 2 2 2 8 3" xfId="60945"/>
    <cellStyle name="Обычный 2 2 2 9" xfId="14194"/>
    <cellStyle name="Обычный 2 2 2 9 2" xfId="44147"/>
    <cellStyle name="Обычный 2 2 2 9 3" xfId="60946"/>
    <cellStyle name="Обычный 2 2 20" xfId="14195"/>
    <cellStyle name="Обычный 2 2 20 2" xfId="44148"/>
    <cellStyle name="Обычный 2 2 21" xfId="14196"/>
    <cellStyle name="Обычный 2 2 21 2" xfId="44149"/>
    <cellStyle name="Обычный 2 2 22" xfId="14197"/>
    <cellStyle name="Обычный 2 2 22 2" xfId="44150"/>
    <cellStyle name="Обычный 2 2 23" xfId="14198"/>
    <cellStyle name="Обычный 2 2 23 2" xfId="44151"/>
    <cellStyle name="Обычный 2 2 24" xfId="14199"/>
    <cellStyle name="Обычный 2 2 24 2" xfId="44152"/>
    <cellStyle name="Обычный 2 2 25" xfId="14200"/>
    <cellStyle name="Обычный 2 2 25 2" xfId="44153"/>
    <cellStyle name="Обычный 2 2 26" xfId="14201"/>
    <cellStyle name="Обычный 2 2 26 2" xfId="44154"/>
    <cellStyle name="Обычный 2 2 27" xfId="14202"/>
    <cellStyle name="Обычный 2 2 27 2" xfId="44155"/>
    <cellStyle name="Обычный 2 2 28" xfId="14203"/>
    <cellStyle name="Обычный 2 2 28 2" xfId="44156"/>
    <cellStyle name="Обычный 2 2 29" xfId="14204"/>
    <cellStyle name="Обычный 2 2 29 2" xfId="44157"/>
    <cellStyle name="Обычный 2 2 3" xfId="14205"/>
    <cellStyle name="Обычный 2 2 3 2" xfId="44158"/>
    <cellStyle name="Обычный 2 2 3 3" xfId="60947"/>
    <cellStyle name="Обычный 2 2 30" xfId="14206"/>
    <cellStyle name="Обычный 2 2 30 2" xfId="44159"/>
    <cellStyle name="Обычный 2 2 31" xfId="14207"/>
    <cellStyle name="Обычный 2 2 31 2" xfId="44160"/>
    <cellStyle name="Обычный 2 2 32" xfId="14208"/>
    <cellStyle name="Обычный 2 2 32 2" xfId="44161"/>
    <cellStyle name="Обычный 2 2 33" xfId="14209"/>
    <cellStyle name="Обычный 2 2 33 2" xfId="44162"/>
    <cellStyle name="Обычный 2 2 34" xfId="14210"/>
    <cellStyle name="Обычный 2 2 34 2" xfId="44163"/>
    <cellStyle name="Обычный 2 2 35" xfId="14211"/>
    <cellStyle name="Обычный 2 2 35 2" xfId="44164"/>
    <cellStyle name="Обычный 2 2 36" xfId="14212"/>
    <cellStyle name="Обычный 2 2 36 2" xfId="44165"/>
    <cellStyle name="Обычный 2 2 37" xfId="14213"/>
    <cellStyle name="Обычный 2 2 37 2" xfId="44166"/>
    <cellStyle name="Обычный 2 2 38" xfId="14214"/>
    <cellStyle name="Обычный 2 2 38 2" xfId="44167"/>
    <cellStyle name="Обычный 2 2 39" xfId="14215"/>
    <cellStyle name="Обычный 2 2 39 2" xfId="44168"/>
    <cellStyle name="Обычный 2 2 4" xfId="14216"/>
    <cellStyle name="Обычный 2 2 4 2" xfId="44169"/>
    <cellStyle name="Обычный 2 2 4 3" xfId="60948"/>
    <cellStyle name="Обычный 2 2 40" xfId="14217"/>
    <cellStyle name="Обычный 2 2 40 2" xfId="44170"/>
    <cellStyle name="Обычный 2 2 41" xfId="14218"/>
    <cellStyle name="Обычный 2 2 41 2" xfId="44171"/>
    <cellStyle name="Обычный 2 2 42" xfId="14219"/>
    <cellStyle name="Обычный 2 2 42 2" xfId="44172"/>
    <cellStyle name="Обычный 2 2 43" xfId="14220"/>
    <cellStyle name="Обычный 2 2 43 2" xfId="44173"/>
    <cellStyle name="Обычный 2 2 44" xfId="14221"/>
    <cellStyle name="Обычный 2 2 44 2" xfId="44174"/>
    <cellStyle name="Обычный 2 2 45" xfId="14222"/>
    <cellStyle name="Обычный 2 2 45 2" xfId="44175"/>
    <cellStyle name="Обычный 2 2 46" xfId="14223"/>
    <cellStyle name="Обычный 2 2 46 2" xfId="44176"/>
    <cellStyle name="Обычный 2 2 47" xfId="14224"/>
    <cellStyle name="Обычный 2 2 47 2" xfId="44177"/>
    <cellStyle name="Обычный 2 2 48" xfId="44178"/>
    <cellStyle name="Обычный 2 2 49" xfId="60949"/>
    <cellStyle name="Обычный 2 2 5" xfId="14225"/>
    <cellStyle name="Обычный 2 2 5 2" xfId="44179"/>
    <cellStyle name="Обычный 2 2 5 3" xfId="60950"/>
    <cellStyle name="Обычный 2 2 6" xfId="14226"/>
    <cellStyle name="Обычный 2 2 6 2" xfId="44180"/>
    <cellStyle name="Обычный 2 2 6 3" xfId="60951"/>
    <cellStyle name="Обычный 2 2 7" xfId="14227"/>
    <cellStyle name="Обычный 2 2 7 2" xfId="44181"/>
    <cellStyle name="Обычный 2 2 7 3" xfId="60952"/>
    <cellStyle name="Обычный 2 2 8" xfId="14228"/>
    <cellStyle name="Обычный 2 2 8 2" xfId="44182"/>
    <cellStyle name="Обычный 2 2 8 3" xfId="60953"/>
    <cellStyle name="Обычный 2 2 9" xfId="14229"/>
    <cellStyle name="Обычный 2 2 9 2" xfId="44183"/>
    <cellStyle name="Обычный 2 2 9 3" xfId="60954"/>
    <cellStyle name="Обычный 2 20" xfId="14230"/>
    <cellStyle name="Обычный 2 20 2" xfId="44184"/>
    <cellStyle name="Обычный 2 20 3" xfId="60955"/>
    <cellStyle name="Обычный 2 21" xfId="14231"/>
    <cellStyle name="Обычный 2 21 2" xfId="44185"/>
    <cellStyle name="Обычный 2 21 3" xfId="60956"/>
    <cellStyle name="Обычный 2 22" xfId="14232"/>
    <cellStyle name="Обычный 2 22 2" xfId="44186"/>
    <cellStyle name="Обычный 2 22 3" xfId="60957"/>
    <cellStyle name="Обычный 2 23" xfId="14233"/>
    <cellStyle name="Обычный 2 23 2" xfId="44187"/>
    <cellStyle name="Обычный 2 23 3" xfId="60958"/>
    <cellStyle name="Обычный 2 24" xfId="14234"/>
    <cellStyle name="Обычный 2 24 2" xfId="44188"/>
    <cellStyle name="Обычный 2 24 3" xfId="60959"/>
    <cellStyle name="Обычный 2 25" xfId="14235"/>
    <cellStyle name="Обычный 2 25 2" xfId="44189"/>
    <cellStyle name="Обычный 2 25 3" xfId="60960"/>
    <cellStyle name="Обычный 2 26" xfId="14236"/>
    <cellStyle name="Обычный 2 26 2" xfId="44190"/>
    <cellStyle name="Обычный 2 27" xfId="14237"/>
    <cellStyle name="Обычный 2 27 2" xfId="44191"/>
    <cellStyle name="Обычный 2 28" xfId="14238"/>
    <cellStyle name="Обычный 2 28 2" xfId="44192"/>
    <cellStyle name="Обычный 2 29" xfId="14239"/>
    <cellStyle name="Обычный 2 29 2" xfId="44193"/>
    <cellStyle name="Обычный 2 3" xfId="10"/>
    <cellStyle name="Обычный 2 3 10" xfId="14240"/>
    <cellStyle name="Обычный 2 3 10 2" xfId="44194"/>
    <cellStyle name="Обычный 2 3 11" xfId="14241"/>
    <cellStyle name="Обычный 2 3 11 2" xfId="44195"/>
    <cellStyle name="Обычный 2 3 12" xfId="14242"/>
    <cellStyle name="Обычный 2 3 13" xfId="14243"/>
    <cellStyle name="Обычный 2 3 14" xfId="59094"/>
    <cellStyle name="Обычный 2 3 15" xfId="60961"/>
    <cellStyle name="Обычный 2 3 2" xfId="14244"/>
    <cellStyle name="Обычный 2 3 2 2" xfId="14245"/>
    <cellStyle name="Обычный 2 3 2 2 2" xfId="14246"/>
    <cellStyle name="Обычный 2 3 2 2 2 2" xfId="44196"/>
    <cellStyle name="Обычный 2 3 2 2 3" xfId="14247"/>
    <cellStyle name="Обычный 2 3 2 2 3 2" xfId="44197"/>
    <cellStyle name="Обычный 2 3 2 2 4" xfId="14248"/>
    <cellStyle name="Обычный 2 3 2 2 4 2" xfId="44198"/>
    <cellStyle name="Обычный 2 3 2 2 5" xfId="14249"/>
    <cellStyle name="Обычный 2 3 2 2 5 2" xfId="44199"/>
    <cellStyle name="Обычный 2 3 2 2 6" xfId="44200"/>
    <cellStyle name="Обычный 2 3 2 3" xfId="14250"/>
    <cellStyle name="Обычный 2 3 2 3 2" xfId="44201"/>
    <cellStyle name="Обычный 2 3 2 4" xfId="14251"/>
    <cellStyle name="Обычный 2 3 2 4 2" xfId="44202"/>
    <cellStyle name="Обычный 2 3 2 5" xfId="14252"/>
    <cellStyle name="Обычный 2 3 2 5 2" xfId="44203"/>
    <cellStyle name="Обычный 2 3 2 6" xfId="44204"/>
    <cellStyle name="Обычный 2 3 2 7" xfId="61462"/>
    <cellStyle name="Обычный 2 3 3" xfId="14253"/>
    <cellStyle name="Обычный 2 3 3 2" xfId="44205"/>
    <cellStyle name="Обычный 2 3 3 2 2" xfId="61463"/>
    <cellStyle name="Обычный 2 3 3 3" xfId="59095"/>
    <cellStyle name="Обычный 2 3 4" xfId="14254"/>
    <cellStyle name="Обычный 2 3 4 2" xfId="44206"/>
    <cellStyle name="Обычный 2 3 5" xfId="14255"/>
    <cellStyle name="Обычный 2 3 5 2" xfId="44207"/>
    <cellStyle name="Обычный 2 3 6" xfId="14256"/>
    <cellStyle name="Обычный 2 3 6 2" xfId="44208"/>
    <cellStyle name="Обычный 2 3 7" xfId="14257"/>
    <cellStyle name="Обычный 2 3 7 2" xfId="44209"/>
    <cellStyle name="Обычный 2 3 8" xfId="14258"/>
    <cellStyle name="Обычный 2 3 8 2" xfId="44210"/>
    <cellStyle name="Обычный 2 3 9" xfId="14259"/>
    <cellStyle name="Обычный 2 3 9 2" xfId="44211"/>
    <cellStyle name="Обычный 2 30" xfId="14260"/>
    <cellStyle name="Обычный 2 30 2" xfId="44212"/>
    <cellStyle name="Обычный 2 31" xfId="14261"/>
    <cellStyle name="Обычный 2 31 2" xfId="44213"/>
    <cellStyle name="Обычный 2 32" xfId="14262"/>
    <cellStyle name="Обычный 2 32 2" xfId="44214"/>
    <cellStyle name="Обычный 2 33" xfId="14263"/>
    <cellStyle name="Обычный 2 33 2" xfId="44215"/>
    <cellStyle name="Обычный 2 34" xfId="14264"/>
    <cellStyle name="Обычный 2 34 2" xfId="44216"/>
    <cellStyle name="Обычный 2 35" xfId="14265"/>
    <cellStyle name="Обычный 2 35 2" xfId="44217"/>
    <cellStyle name="Обычный 2 36" xfId="14266"/>
    <cellStyle name="Обычный 2 36 2" xfId="44218"/>
    <cellStyle name="Обычный 2 37" xfId="14267"/>
    <cellStyle name="Обычный 2 37 2" xfId="44219"/>
    <cellStyle name="Обычный 2 38" xfId="14268"/>
    <cellStyle name="Обычный 2 38 2" xfId="44220"/>
    <cellStyle name="Обычный 2 39" xfId="14269"/>
    <cellStyle name="Обычный 2 39 2" xfId="44221"/>
    <cellStyle name="Обычный 2 4" xfId="11"/>
    <cellStyle name="Обычный 2 4 10" xfId="60962"/>
    <cellStyle name="Обычный 2 4 2" xfId="12"/>
    <cellStyle name="Обычный 2 4 2 2" xfId="14270"/>
    <cellStyle name="Обычный 2 4 2 3" xfId="14271"/>
    <cellStyle name="Обычный 2 4 3" xfId="14272"/>
    <cellStyle name="Обычный 2 4 3 2" xfId="44222"/>
    <cellStyle name="Обычный 2 4 4" xfId="14273"/>
    <cellStyle name="Обычный 2 4 4 2" xfId="44223"/>
    <cellStyle name="Обычный 2 4 5" xfId="14274"/>
    <cellStyle name="Обычный 2 4 5 2" xfId="44224"/>
    <cellStyle name="Обычный 2 4 6" xfId="14275"/>
    <cellStyle name="Обычный 2 4 6 2" xfId="44225"/>
    <cellStyle name="Обычный 2 4 7" xfId="14276"/>
    <cellStyle name="Обычный 2 4 7 2" xfId="44226"/>
    <cellStyle name="Обычный 2 4 8" xfId="14277"/>
    <cellStyle name="Обычный 2 4 9" xfId="14278"/>
    <cellStyle name="Обычный 2 40" xfId="14279"/>
    <cellStyle name="Обычный 2 40 2" xfId="44227"/>
    <cellStyle name="Обычный 2 41" xfId="14280"/>
    <cellStyle name="Обычный 2 41 2" xfId="44228"/>
    <cellStyle name="Обычный 2 42" xfId="14281"/>
    <cellStyle name="Обычный 2 42 2" xfId="44229"/>
    <cellStyle name="Обычный 2 43" xfId="14282"/>
    <cellStyle name="Обычный 2 43 2" xfId="44230"/>
    <cellStyle name="Обычный 2 44" xfId="14283"/>
    <cellStyle name="Обычный 2 44 2" xfId="44231"/>
    <cellStyle name="Обычный 2 45" xfId="14284"/>
    <cellStyle name="Обычный 2 45 2" xfId="44232"/>
    <cellStyle name="Обычный 2 46" xfId="14285"/>
    <cellStyle name="Обычный 2 46 2" xfId="44233"/>
    <cellStyle name="Обычный 2 47" xfId="14286"/>
    <cellStyle name="Обычный 2 47 2" xfId="44234"/>
    <cellStyle name="Обычный 2 48" xfId="14287"/>
    <cellStyle name="Обычный 2 48 2" xfId="44235"/>
    <cellStyle name="Обычный 2 49" xfId="14288"/>
    <cellStyle name="Обычный 2 49 2" xfId="44236"/>
    <cellStyle name="Обычный 2 5" xfId="14289"/>
    <cellStyle name="Обычный 2 5 2" xfId="44237"/>
    <cellStyle name="Обычный 2 5 3" xfId="60963"/>
    <cellStyle name="Обычный 2 50" xfId="14290"/>
    <cellStyle name="Обычный 2 50 2" xfId="44238"/>
    <cellStyle name="Обычный 2 51" xfId="14291"/>
    <cellStyle name="Обычный 2 51 2" xfId="44239"/>
    <cellStyle name="Обычный 2 52" xfId="14292"/>
    <cellStyle name="Обычный 2 52 2" xfId="44240"/>
    <cellStyle name="Обычный 2 53" xfId="14293"/>
    <cellStyle name="Обычный 2 53 2" xfId="44241"/>
    <cellStyle name="Обычный 2 54" xfId="14294"/>
    <cellStyle name="Обычный 2 54 2" xfId="44242"/>
    <cellStyle name="Обычный 2 55" xfId="14295"/>
    <cellStyle name="Обычный 2 55 2" xfId="44243"/>
    <cellStyle name="Обычный 2 56" xfId="14296"/>
    <cellStyle name="Обычный 2 56 2" xfId="44244"/>
    <cellStyle name="Обычный 2 57" xfId="14297"/>
    <cellStyle name="Обычный 2 57 2" xfId="44245"/>
    <cellStyle name="Обычный 2 58" xfId="14298"/>
    <cellStyle name="Обычный 2 58 2" xfId="44246"/>
    <cellStyle name="Обычный 2 59" xfId="14299"/>
    <cellStyle name="Обычный 2 59 2" xfId="44247"/>
    <cellStyle name="Обычный 2 6" xfId="14300"/>
    <cellStyle name="Обычный 2 6 2" xfId="44248"/>
    <cellStyle name="Обычный 2 6 3" xfId="60964"/>
    <cellStyle name="Обычный 2 60" xfId="14301"/>
    <cellStyle name="Обычный 2 60 2" xfId="44249"/>
    <cellStyle name="Обычный 2 61" xfId="14302"/>
    <cellStyle name="Обычный 2 61 2" xfId="44250"/>
    <cellStyle name="Обычный 2 62" xfId="14303"/>
    <cellStyle name="Обычный 2 62 2" xfId="44251"/>
    <cellStyle name="Обычный 2 63" xfId="14304"/>
    <cellStyle name="Обычный 2 63 2" xfId="44252"/>
    <cellStyle name="Обычный 2 64" xfId="14305"/>
    <cellStyle name="Обычный 2 64 2" xfId="44253"/>
    <cellStyle name="Обычный 2 65" xfId="14306"/>
    <cellStyle name="Обычный 2 65 2" xfId="44254"/>
    <cellStyle name="Обычный 2 66" xfId="14307"/>
    <cellStyle name="Обычный 2 66 2" xfId="44255"/>
    <cellStyle name="Обычный 2 67" xfId="14308"/>
    <cellStyle name="Обычный 2 67 2" xfId="44256"/>
    <cellStyle name="Обычный 2 68" xfId="14309"/>
    <cellStyle name="Обычный 2 68 2" xfId="44257"/>
    <cellStyle name="Обычный 2 69" xfId="14310"/>
    <cellStyle name="Обычный 2 69 2" xfId="44258"/>
    <cellStyle name="Обычный 2 7" xfId="14311"/>
    <cellStyle name="Обычный 2 7 2" xfId="44259"/>
    <cellStyle name="Обычный 2 7 3" xfId="60965"/>
    <cellStyle name="Обычный 2 70" xfId="14312"/>
    <cellStyle name="Обычный 2 70 2" xfId="44260"/>
    <cellStyle name="Обычный 2 71" xfId="14313"/>
    <cellStyle name="Обычный 2 71 2" xfId="44261"/>
    <cellStyle name="Обычный 2 72" xfId="14314"/>
    <cellStyle name="Обычный 2 72 2" xfId="44262"/>
    <cellStyle name="Обычный 2 73" xfId="14315"/>
    <cellStyle name="Обычный 2 73 2" xfId="44263"/>
    <cellStyle name="Обычный 2 74" xfId="14316"/>
    <cellStyle name="Обычный 2 74 2" xfId="44264"/>
    <cellStyle name="Обычный 2 75" xfId="14317"/>
    <cellStyle name="Обычный 2 75 2" xfId="44265"/>
    <cellStyle name="Обычный 2 76" xfId="14318"/>
    <cellStyle name="Обычный 2 76 2" xfId="44266"/>
    <cellStyle name="Обычный 2 77" xfId="14319"/>
    <cellStyle name="Обычный 2 77 2" xfId="44267"/>
    <cellStyle name="Обычный 2 78" xfId="14320"/>
    <cellStyle name="Обычный 2 78 2" xfId="44268"/>
    <cellStyle name="Обычный 2 79" xfId="14321"/>
    <cellStyle name="Обычный 2 79 2" xfId="44269"/>
    <cellStyle name="Обычный 2 8" xfId="14322"/>
    <cellStyle name="Обычный 2 8 2" xfId="44270"/>
    <cellStyle name="Обычный 2 8 3" xfId="60966"/>
    <cellStyle name="Обычный 2 80" xfId="14323"/>
    <cellStyle name="Обычный 2 80 2" xfId="44271"/>
    <cellStyle name="Обычный 2 81" xfId="14324"/>
    <cellStyle name="Обычный 2 81 2" xfId="44272"/>
    <cellStyle name="Обычный 2 82" xfId="14325"/>
    <cellStyle name="Обычный 2 82 2" xfId="44273"/>
    <cellStyle name="Обычный 2 83" xfId="14326"/>
    <cellStyle name="Обычный 2 83 2" xfId="44274"/>
    <cellStyle name="Обычный 2 84" xfId="14327"/>
    <cellStyle name="Обычный 2 84 2" xfId="44275"/>
    <cellStyle name="Обычный 2 85" xfId="14328"/>
    <cellStyle name="Обычный 2 85 2" xfId="44276"/>
    <cellStyle name="Обычный 2 86" xfId="14329"/>
    <cellStyle name="Обычный 2 86 2" xfId="44277"/>
    <cellStyle name="Обычный 2 87" xfId="14330"/>
    <cellStyle name="Обычный 2 87 2" xfId="44278"/>
    <cellStyle name="Обычный 2 88" xfId="14331"/>
    <cellStyle name="Обычный 2 88 2" xfId="44279"/>
    <cellStyle name="Обычный 2 89" xfId="14332"/>
    <cellStyle name="Обычный 2 89 2" xfId="44280"/>
    <cellStyle name="Обычный 2 9" xfId="35"/>
    <cellStyle name="Обычный 2 9 10" xfId="14333"/>
    <cellStyle name="Обычный 2 9 10 2" xfId="44281"/>
    <cellStyle name="Обычный 2 9 11" xfId="14334"/>
    <cellStyle name="Обычный 2 9 11 2" xfId="44282"/>
    <cellStyle name="Обычный 2 9 12" xfId="14335"/>
    <cellStyle name="Обычный 2 9 12 2" xfId="44283"/>
    <cellStyle name="Обычный 2 9 13" xfId="14336"/>
    <cellStyle name="Обычный 2 9 13 2" xfId="44284"/>
    <cellStyle name="Обычный 2 9 14" xfId="14337"/>
    <cellStyle name="Обычный 2 9 14 2" xfId="44285"/>
    <cellStyle name="Обычный 2 9 15" xfId="14338"/>
    <cellStyle name="Обычный 2 9 15 2" xfId="44286"/>
    <cellStyle name="Обычный 2 9 16" xfId="14339"/>
    <cellStyle name="Обычный 2 9 16 2" xfId="44287"/>
    <cellStyle name="Обычный 2 9 17" xfId="14340"/>
    <cellStyle name="Обычный 2 9 17 2" xfId="44288"/>
    <cellStyle name="Обычный 2 9 18" xfId="14341"/>
    <cellStyle name="Обычный 2 9 18 2" xfId="44289"/>
    <cellStyle name="Обычный 2 9 19" xfId="14342"/>
    <cellStyle name="Обычный 2 9 19 2" xfId="44290"/>
    <cellStyle name="Обычный 2 9 2" xfId="14343"/>
    <cellStyle name="Обычный 2 9 2 2" xfId="44291"/>
    <cellStyle name="Обычный 2 9 20" xfId="14344"/>
    <cellStyle name="Обычный 2 9 20 2" xfId="44292"/>
    <cellStyle name="Обычный 2 9 21" xfId="14345"/>
    <cellStyle name="Обычный 2 9 21 2" xfId="44293"/>
    <cellStyle name="Обычный 2 9 22" xfId="14346"/>
    <cellStyle name="Обычный 2 9 22 2" xfId="44294"/>
    <cellStyle name="Обычный 2 9 23" xfId="14347"/>
    <cellStyle name="Обычный 2 9 23 2" xfId="44295"/>
    <cellStyle name="Обычный 2 9 24" xfId="14348"/>
    <cellStyle name="Обычный 2 9 24 2" xfId="44296"/>
    <cellStyle name="Обычный 2 9 25" xfId="14349"/>
    <cellStyle name="Обычный 2 9 25 2" xfId="44297"/>
    <cellStyle name="Обычный 2 9 26" xfId="14350"/>
    <cellStyle name="Обычный 2 9 26 2" xfId="44298"/>
    <cellStyle name="Обычный 2 9 27" xfId="14351"/>
    <cellStyle name="Обычный 2 9 27 2" xfId="44299"/>
    <cellStyle name="Обычный 2 9 28" xfId="14352"/>
    <cellStyle name="Обычный 2 9 28 2" xfId="44300"/>
    <cellStyle name="Обычный 2 9 29" xfId="14353"/>
    <cellStyle name="Обычный 2 9 29 2" xfId="44301"/>
    <cellStyle name="Обычный 2 9 3" xfId="14354"/>
    <cellStyle name="Обычный 2 9 3 2" xfId="44302"/>
    <cellStyle name="Обычный 2 9 30" xfId="14355"/>
    <cellStyle name="Обычный 2 9 30 2" xfId="44303"/>
    <cellStyle name="Обычный 2 9 31" xfId="14356"/>
    <cellStyle name="Обычный 2 9 31 2" xfId="44304"/>
    <cellStyle name="Обычный 2 9 32" xfId="14357"/>
    <cellStyle name="Обычный 2 9 32 2" xfId="44305"/>
    <cellStyle name="Обычный 2 9 33" xfId="14358"/>
    <cellStyle name="Обычный 2 9 33 2" xfId="44306"/>
    <cellStyle name="Обычный 2 9 34" xfId="14359"/>
    <cellStyle name="Обычный 2 9 34 2" xfId="44307"/>
    <cellStyle name="Обычный 2 9 35" xfId="14360"/>
    <cellStyle name="Обычный 2 9 35 2" xfId="44308"/>
    <cellStyle name="Обычный 2 9 36" xfId="14361"/>
    <cellStyle name="Обычный 2 9 36 2" xfId="44309"/>
    <cellStyle name="Обычный 2 9 37" xfId="14362"/>
    <cellStyle name="Обычный 2 9 37 2" xfId="44310"/>
    <cellStyle name="Обычный 2 9 38" xfId="14363"/>
    <cellStyle name="Обычный 2 9 38 2" xfId="44311"/>
    <cellStyle name="Обычный 2 9 39" xfId="14364"/>
    <cellStyle name="Обычный 2 9 39 2" xfId="44312"/>
    <cellStyle name="Обычный 2 9 4" xfId="14365"/>
    <cellStyle name="Обычный 2 9 4 2" xfId="44313"/>
    <cellStyle name="Обычный 2 9 40" xfId="14366"/>
    <cellStyle name="Обычный 2 9 40 2" xfId="44314"/>
    <cellStyle name="Обычный 2 9 41" xfId="14367"/>
    <cellStyle name="Обычный 2 9 41 2" xfId="44315"/>
    <cellStyle name="Обычный 2 9 42" xfId="14368"/>
    <cellStyle name="Обычный 2 9 42 2" xfId="44316"/>
    <cellStyle name="Обычный 2 9 43" xfId="14369"/>
    <cellStyle name="Обычный 2 9 43 2" xfId="44317"/>
    <cellStyle name="Обычный 2 9 44" xfId="14370"/>
    <cellStyle name="Обычный 2 9 44 2" xfId="44318"/>
    <cellStyle name="Обычный 2 9 45" xfId="14371"/>
    <cellStyle name="Обычный 2 9 45 2" xfId="44319"/>
    <cellStyle name="Обычный 2 9 46" xfId="14372"/>
    <cellStyle name="Обычный 2 9 46 2" xfId="44320"/>
    <cellStyle name="Обычный 2 9 47" xfId="14373"/>
    <cellStyle name="Обычный 2 9 47 2" xfId="44321"/>
    <cellStyle name="Обычный 2 9 48" xfId="14374"/>
    <cellStyle name="Обычный 2 9 48 2" xfId="44322"/>
    <cellStyle name="Обычный 2 9 49" xfId="14375"/>
    <cellStyle name="Обычный 2 9 49 2" xfId="44323"/>
    <cellStyle name="Обычный 2 9 5" xfId="14376"/>
    <cellStyle name="Обычный 2 9 5 2" xfId="44324"/>
    <cellStyle name="Обычный 2 9 50" xfId="14377"/>
    <cellStyle name="Обычный 2 9 50 2" xfId="44325"/>
    <cellStyle name="Обычный 2 9 51" xfId="14378"/>
    <cellStyle name="Обычный 2 9 51 2" xfId="44326"/>
    <cellStyle name="Обычный 2 9 52" xfId="14379"/>
    <cellStyle name="Обычный 2 9 52 2" xfId="44327"/>
    <cellStyle name="Обычный 2 9 53" xfId="14380"/>
    <cellStyle name="Обычный 2 9 53 2" xfId="44328"/>
    <cellStyle name="Обычный 2 9 54" xfId="14381"/>
    <cellStyle name="Обычный 2 9 54 2" xfId="44329"/>
    <cellStyle name="Обычный 2 9 55" xfId="14382"/>
    <cellStyle name="Обычный 2 9 55 2" xfId="44330"/>
    <cellStyle name="Обычный 2 9 56" xfId="14383"/>
    <cellStyle name="Обычный 2 9 56 2" xfId="44331"/>
    <cellStyle name="Обычный 2 9 57" xfId="14384"/>
    <cellStyle name="Обычный 2 9 57 2" xfId="44332"/>
    <cellStyle name="Обычный 2 9 58" xfId="14385"/>
    <cellStyle name="Обычный 2 9 58 2" xfId="44333"/>
    <cellStyle name="Обычный 2 9 59" xfId="14386"/>
    <cellStyle name="Обычный 2 9 59 2" xfId="44334"/>
    <cellStyle name="Обычный 2 9 6" xfId="14387"/>
    <cellStyle name="Обычный 2 9 6 2" xfId="44335"/>
    <cellStyle name="Обычный 2 9 60" xfId="14388"/>
    <cellStyle name="Обычный 2 9 60 2" xfId="44336"/>
    <cellStyle name="Обычный 2 9 61" xfId="14389"/>
    <cellStyle name="Обычный 2 9 61 2" xfId="44337"/>
    <cellStyle name="Обычный 2 9 62" xfId="14390"/>
    <cellStyle name="Обычный 2 9 62 2" xfId="44338"/>
    <cellStyle name="Обычный 2 9 63" xfId="14391"/>
    <cellStyle name="Обычный 2 9 63 2" xfId="44339"/>
    <cellStyle name="Обычный 2 9 64" xfId="14392"/>
    <cellStyle name="Обычный 2 9 64 2" xfId="44340"/>
    <cellStyle name="Обычный 2 9 65" xfId="44341"/>
    <cellStyle name="Обычный 2 9 66" xfId="60967"/>
    <cellStyle name="Обычный 2 9 7" xfId="14393"/>
    <cellStyle name="Обычный 2 9 7 2" xfId="44342"/>
    <cellStyle name="Обычный 2 9 8" xfId="14394"/>
    <cellStyle name="Обычный 2 9 8 2" xfId="44343"/>
    <cellStyle name="Обычный 2 9 9" xfId="14395"/>
    <cellStyle name="Обычный 2 9 9 2" xfId="44344"/>
    <cellStyle name="Обычный 2 90" xfId="14396"/>
    <cellStyle name="Обычный 2 90 2" xfId="44345"/>
    <cellStyle name="Обычный 2 91" xfId="14397"/>
    <cellStyle name="Обычный 2 91 2" xfId="44346"/>
    <cellStyle name="Обычный 2 92" xfId="14398"/>
    <cellStyle name="Обычный 2 92 2" xfId="44347"/>
    <cellStyle name="Обычный 2 93" xfId="14399"/>
    <cellStyle name="Обычный 2 93 2" xfId="44348"/>
    <cellStyle name="Обычный 2 94" xfId="14400"/>
    <cellStyle name="Обычный 2 94 2" xfId="44349"/>
    <cellStyle name="Обычный 2 95" xfId="14401"/>
    <cellStyle name="Обычный 2 95 2" xfId="44350"/>
    <cellStyle name="Обычный 2 96" xfId="14402"/>
    <cellStyle name="Обычный 2 96 2" xfId="44351"/>
    <cellStyle name="Обычный 2 97" xfId="14403"/>
    <cellStyle name="Обычный 2 98" xfId="60968"/>
    <cellStyle name="Обычный 2_Доходы, затраты фин" xfId="60969"/>
    <cellStyle name="Обычный 20" xfId="14404"/>
    <cellStyle name="Обычный 20 2" xfId="14405"/>
    <cellStyle name="Обычный 20 3" xfId="59096"/>
    <cellStyle name="Обычный 20 3 2" xfId="61464"/>
    <cellStyle name="Обычный 20 3 2 2" xfId="61465"/>
    <cellStyle name="Обычный 20 4" xfId="60970"/>
    <cellStyle name="Обычный 20 5" xfId="60971"/>
    <cellStyle name="Обычный 200" xfId="14406"/>
    <cellStyle name="Обычный 200 2" xfId="14407"/>
    <cellStyle name="Обычный 200 2 2" xfId="14408"/>
    <cellStyle name="Обычный 200 2 2 2" xfId="44352"/>
    <cellStyle name="Обычный 200 2 3" xfId="44353"/>
    <cellStyle name="Обычный 200 3" xfId="14409"/>
    <cellStyle name="Обычный 200 3 2" xfId="44354"/>
    <cellStyle name="Обычный 200 4" xfId="44355"/>
    <cellStyle name="Обычный 201" xfId="14410"/>
    <cellStyle name="Обычный 201 2" xfId="14411"/>
    <cellStyle name="Обычный 201 2 2" xfId="14412"/>
    <cellStyle name="Обычный 201 2 2 2" xfId="44356"/>
    <cellStyle name="Обычный 201 2 3" xfId="44357"/>
    <cellStyle name="Обычный 201 3" xfId="14413"/>
    <cellStyle name="Обычный 201 3 2" xfId="44358"/>
    <cellStyle name="Обычный 201 4" xfId="44359"/>
    <cellStyle name="Обычный 202" xfId="14414"/>
    <cellStyle name="Обычный 202 2" xfId="14415"/>
    <cellStyle name="Обычный 202 2 2" xfId="14416"/>
    <cellStyle name="Обычный 202 2 2 2" xfId="44360"/>
    <cellStyle name="Обычный 202 2 3" xfId="44361"/>
    <cellStyle name="Обычный 202 3" xfId="14417"/>
    <cellStyle name="Обычный 202 3 2" xfId="44362"/>
    <cellStyle name="Обычный 202 4" xfId="44363"/>
    <cellStyle name="Обычный 203" xfId="14418"/>
    <cellStyle name="Обычный 203 2" xfId="14419"/>
    <cellStyle name="Обычный 203 2 2" xfId="14420"/>
    <cellStyle name="Обычный 203 2 2 2" xfId="44364"/>
    <cellStyle name="Обычный 203 2 3" xfId="44365"/>
    <cellStyle name="Обычный 203 3" xfId="14421"/>
    <cellStyle name="Обычный 203 3 2" xfId="44366"/>
    <cellStyle name="Обычный 203 4" xfId="44367"/>
    <cellStyle name="Обычный 204" xfId="14422"/>
    <cellStyle name="Обычный 204 2" xfId="14423"/>
    <cellStyle name="Обычный 204 2 2" xfId="14424"/>
    <cellStyle name="Обычный 204 2 2 2" xfId="44368"/>
    <cellStyle name="Обычный 204 2 3" xfId="44369"/>
    <cellStyle name="Обычный 204 3" xfId="14425"/>
    <cellStyle name="Обычный 204 3 2" xfId="44370"/>
    <cellStyle name="Обычный 204 4" xfId="44371"/>
    <cellStyle name="Обычный 205" xfId="14426"/>
    <cellStyle name="Обычный 205 2" xfId="14427"/>
    <cellStyle name="Обычный 205 2 2" xfId="14428"/>
    <cellStyle name="Обычный 205 2 2 2" xfId="44372"/>
    <cellStyle name="Обычный 205 2 3" xfId="44373"/>
    <cellStyle name="Обычный 205 3" xfId="14429"/>
    <cellStyle name="Обычный 205 3 2" xfId="44374"/>
    <cellStyle name="Обычный 205 4" xfId="44375"/>
    <cellStyle name="Обычный 206" xfId="14430"/>
    <cellStyle name="Обычный 206 2" xfId="14431"/>
    <cellStyle name="Обычный 206 2 2" xfId="14432"/>
    <cellStyle name="Обычный 206 2 2 2" xfId="44376"/>
    <cellStyle name="Обычный 206 2 3" xfId="44377"/>
    <cellStyle name="Обычный 206 3" xfId="14433"/>
    <cellStyle name="Обычный 206 3 2" xfId="44378"/>
    <cellStyle name="Обычный 206 4" xfId="44379"/>
    <cellStyle name="Обычный 207" xfId="14434"/>
    <cellStyle name="Обычный 207 2" xfId="14435"/>
    <cellStyle name="Обычный 207 2 2" xfId="14436"/>
    <cellStyle name="Обычный 207 2 2 2" xfId="44380"/>
    <cellStyle name="Обычный 207 2 3" xfId="44381"/>
    <cellStyle name="Обычный 207 3" xfId="14437"/>
    <cellStyle name="Обычный 207 3 2" xfId="14438"/>
    <cellStyle name="Обычный 207 4" xfId="44382"/>
    <cellStyle name="Обычный 208" xfId="14439"/>
    <cellStyle name="Обычный 208 2" xfId="14440"/>
    <cellStyle name="Обычный 208 2 2" xfId="14441"/>
    <cellStyle name="Обычный 208 2 2 2" xfId="44383"/>
    <cellStyle name="Обычный 208 2 3" xfId="44384"/>
    <cellStyle name="Обычный 208 3" xfId="14442"/>
    <cellStyle name="Обычный 208 3 2" xfId="44385"/>
    <cellStyle name="Обычный 208 4" xfId="44386"/>
    <cellStyle name="Обычный 209" xfId="14443"/>
    <cellStyle name="Обычный 209 2" xfId="14444"/>
    <cellStyle name="Обычный 209 2 2" xfId="14445"/>
    <cellStyle name="Обычный 209 2 2 2" xfId="44387"/>
    <cellStyle name="Обычный 209 2 3" xfId="44388"/>
    <cellStyle name="Обычный 209 3" xfId="14446"/>
    <cellStyle name="Обычный 209 3 2" xfId="14447"/>
    <cellStyle name="Обычный 209 4" xfId="44389"/>
    <cellStyle name="Обычный 21" xfId="30"/>
    <cellStyle name="Обычный 21 10" xfId="40"/>
    <cellStyle name="Обычный 21 10 2" xfId="44390"/>
    <cellStyle name="Обычный 21 11" xfId="14448"/>
    <cellStyle name="Обычный 21 11 2" xfId="44391"/>
    <cellStyle name="Обычный 21 12" xfId="14449"/>
    <cellStyle name="Обычный 21 12 2" xfId="44392"/>
    <cellStyle name="Обычный 21 13" xfId="14450"/>
    <cellStyle name="Обычный 21 13 2" xfId="44393"/>
    <cellStyle name="Обычный 21 14" xfId="14451"/>
    <cellStyle name="Обычный 21 14 2" xfId="44394"/>
    <cellStyle name="Обычный 21 15" xfId="14452"/>
    <cellStyle name="Обычный 21 15 2" xfId="44395"/>
    <cellStyle name="Обычный 21 16" xfId="14453"/>
    <cellStyle name="Обычный 21 16 2" xfId="44396"/>
    <cellStyle name="Обычный 21 17" xfId="14454"/>
    <cellStyle name="Обычный 21 17 2" xfId="44397"/>
    <cellStyle name="Обычный 21 18" xfId="14455"/>
    <cellStyle name="Обычный 21 18 2" xfId="44398"/>
    <cellStyle name="Обычный 21 19" xfId="14456"/>
    <cellStyle name="Обычный 21 19 2" xfId="44399"/>
    <cellStyle name="Обычный 21 2" xfId="14457"/>
    <cellStyle name="Обычный 21 2 10" xfId="14458"/>
    <cellStyle name="Обычный 21 2 10 2" xfId="44400"/>
    <cellStyle name="Обычный 21 2 11" xfId="14459"/>
    <cellStyle name="Обычный 21 2 11 2" xfId="44401"/>
    <cellStyle name="Обычный 21 2 12" xfId="14460"/>
    <cellStyle name="Обычный 21 2 12 2" xfId="44402"/>
    <cellStyle name="Обычный 21 2 13" xfId="14461"/>
    <cellStyle name="Обычный 21 2 13 2" xfId="44403"/>
    <cellStyle name="Обычный 21 2 14" xfId="14462"/>
    <cellStyle name="Обычный 21 2 14 2" xfId="44404"/>
    <cellStyle name="Обычный 21 2 15" xfId="14463"/>
    <cellStyle name="Обычный 21 2 15 2" xfId="44405"/>
    <cellStyle name="Обычный 21 2 16" xfId="14464"/>
    <cellStyle name="Обычный 21 2 16 2" xfId="44406"/>
    <cellStyle name="Обычный 21 2 17" xfId="14465"/>
    <cellStyle name="Обычный 21 2 17 2" xfId="44407"/>
    <cellStyle name="Обычный 21 2 18" xfId="14466"/>
    <cellStyle name="Обычный 21 2 18 2" xfId="44408"/>
    <cellStyle name="Обычный 21 2 19" xfId="14467"/>
    <cellStyle name="Обычный 21 2 19 2" xfId="44409"/>
    <cellStyle name="Обычный 21 2 2" xfId="14468"/>
    <cellStyle name="Обычный 21 2 2 2" xfId="44410"/>
    <cellStyle name="Обычный 21 2 20" xfId="14469"/>
    <cellStyle name="Обычный 21 2 20 2" xfId="44411"/>
    <cellStyle name="Обычный 21 2 21" xfId="14470"/>
    <cellStyle name="Обычный 21 2 21 2" xfId="44412"/>
    <cellStyle name="Обычный 21 2 22" xfId="14471"/>
    <cellStyle name="Обычный 21 2 22 2" xfId="44413"/>
    <cellStyle name="Обычный 21 2 23" xfId="14472"/>
    <cellStyle name="Обычный 21 2 23 2" xfId="44414"/>
    <cellStyle name="Обычный 21 2 24" xfId="44415"/>
    <cellStyle name="Обычный 21 2 3" xfId="14473"/>
    <cellStyle name="Обычный 21 2 3 2" xfId="44416"/>
    <cellStyle name="Обычный 21 2 4" xfId="14474"/>
    <cellStyle name="Обычный 21 2 4 2" xfId="44417"/>
    <cellStyle name="Обычный 21 2 5" xfId="14475"/>
    <cellStyle name="Обычный 21 2 5 2" xfId="44418"/>
    <cellStyle name="Обычный 21 2 6" xfId="14476"/>
    <cellStyle name="Обычный 21 2 6 2" xfId="44419"/>
    <cellStyle name="Обычный 21 2 7" xfId="14477"/>
    <cellStyle name="Обычный 21 2 7 2" xfId="44420"/>
    <cellStyle name="Обычный 21 2 8" xfId="14478"/>
    <cellStyle name="Обычный 21 2 8 2" xfId="44421"/>
    <cellStyle name="Обычный 21 2 9" xfId="14479"/>
    <cellStyle name="Обычный 21 2 9 2" xfId="44422"/>
    <cellStyle name="Обычный 21 20" xfId="14480"/>
    <cellStyle name="Обычный 21 20 2" xfId="14481"/>
    <cellStyle name="Обычный 21 20 2 2" xfId="14482"/>
    <cellStyle name="Обычный 21 20 2 2 2" xfId="44423"/>
    <cellStyle name="Обычный 21 20 2 3" xfId="44424"/>
    <cellStyle name="Обычный 21 20 3" xfId="14483"/>
    <cellStyle name="Обычный 21 20 3 2" xfId="44425"/>
    <cellStyle name="Обычный 21 20 4" xfId="44426"/>
    <cellStyle name="Обычный 21 21" xfId="14484"/>
    <cellStyle name="Обычный 21 21 2" xfId="14485"/>
    <cellStyle name="Обычный 21 21 2 2" xfId="14486"/>
    <cellStyle name="Обычный 21 21 2 2 2" xfId="44427"/>
    <cellStyle name="Обычный 21 21 2 3" xfId="44428"/>
    <cellStyle name="Обычный 21 21 3" xfId="14487"/>
    <cellStyle name="Обычный 21 21 3 2" xfId="44429"/>
    <cellStyle name="Обычный 21 21 4" xfId="44430"/>
    <cellStyle name="Обычный 21 22" xfId="14488"/>
    <cellStyle name="Обычный 21 22 2" xfId="14489"/>
    <cellStyle name="Обычный 21 22 2 2" xfId="14490"/>
    <cellStyle name="Обычный 21 22 2 2 2" xfId="44431"/>
    <cellStyle name="Обычный 21 22 2 3" xfId="44432"/>
    <cellStyle name="Обычный 21 22 3" xfId="14491"/>
    <cellStyle name="Обычный 21 22 3 2" xfId="44433"/>
    <cellStyle name="Обычный 21 22 4" xfId="44434"/>
    <cellStyle name="Обычный 21 23" xfId="14492"/>
    <cellStyle name="Обычный 21 23 2" xfId="44435"/>
    <cellStyle name="Обычный 21 24" xfId="14493"/>
    <cellStyle name="Обычный 21 24 2" xfId="44436"/>
    <cellStyle name="Обычный 21 25" xfId="14494"/>
    <cellStyle name="Обычный 21 25 2" xfId="44437"/>
    <cellStyle name="Обычный 21 26" xfId="14495"/>
    <cellStyle name="Обычный 21 26 2" xfId="44438"/>
    <cellStyle name="Обычный 21 27" xfId="14496"/>
    <cellStyle name="Обычный 21 27 2" xfId="44439"/>
    <cellStyle name="Обычный 21 28" xfId="14497"/>
    <cellStyle name="Обычный 21 28 2" xfId="14498"/>
    <cellStyle name="Обычный 21 28 2 2" xfId="44440"/>
    <cellStyle name="Обычный 21 28 3" xfId="44441"/>
    <cellStyle name="Обычный 21 29" xfId="14499"/>
    <cellStyle name="Обычный 21 29 2" xfId="44442"/>
    <cellStyle name="Обычный 21 3" xfId="14500"/>
    <cellStyle name="Обычный 21 3 2" xfId="14501"/>
    <cellStyle name="Обычный 21 30" xfId="14502"/>
    <cellStyle name="Обычный 21 30 2" xfId="44443"/>
    <cellStyle name="Обычный 21 31" xfId="14503"/>
    <cellStyle name="Обычный 21 32" xfId="44444"/>
    <cellStyle name="Обычный 21 33" xfId="60972"/>
    <cellStyle name="Обычный 21 4" xfId="14504"/>
    <cellStyle name="Обычный 21 4 2" xfId="44445"/>
    <cellStyle name="Обычный 21 5" xfId="14505"/>
    <cellStyle name="Обычный 21 5 2" xfId="44446"/>
    <cellStyle name="Обычный 21 5 3" xfId="60973"/>
    <cellStyle name="Обычный 21 6" xfId="14506"/>
    <cellStyle name="Обычный 21 6 2" xfId="44447"/>
    <cellStyle name="Обычный 21 7" xfId="14507"/>
    <cellStyle name="Обычный 21 7 2" xfId="44448"/>
    <cellStyle name="Обычный 21 8" xfId="14508"/>
    <cellStyle name="Обычный 21 8 2" xfId="44449"/>
    <cellStyle name="Обычный 21 9" xfId="14509"/>
    <cellStyle name="Обычный 21 9 2" xfId="44450"/>
    <cellStyle name="Обычный 210" xfId="14510"/>
    <cellStyle name="Обычный 210 2" xfId="14511"/>
    <cellStyle name="Обычный 210 2 2" xfId="14512"/>
    <cellStyle name="Обычный 210 2 2 2" xfId="44451"/>
    <cellStyle name="Обычный 210 2 3" xfId="44452"/>
    <cellStyle name="Обычный 210 3" xfId="14513"/>
    <cellStyle name="Обычный 210 3 2" xfId="44453"/>
    <cellStyle name="Обычный 210 4" xfId="44454"/>
    <cellStyle name="Обычный 211" xfId="14514"/>
    <cellStyle name="Обычный 211 2" xfId="44455"/>
    <cellStyle name="Обычный 212" xfId="14515"/>
    <cellStyle name="Обычный 212 2" xfId="44456"/>
    <cellStyle name="Обычный 213" xfId="14516"/>
    <cellStyle name="Обычный 213 2" xfId="44457"/>
    <cellStyle name="Обычный 214" xfId="14517"/>
    <cellStyle name="Обычный 214 2" xfId="14518"/>
    <cellStyle name="Обычный 214 3" xfId="14519"/>
    <cellStyle name="Обычный 214 3 2" xfId="14520"/>
    <cellStyle name="Обычный 215" xfId="37"/>
    <cellStyle name="Обычный 215 2" xfId="44458"/>
    <cellStyle name="Обычный 216" xfId="14521"/>
    <cellStyle name="Обычный 216 2" xfId="14522"/>
    <cellStyle name="Обычный 216 3" xfId="14523"/>
    <cellStyle name="Обычный 216 3 2" xfId="14524"/>
    <cellStyle name="Обычный 217" xfId="14525"/>
    <cellStyle name="Обычный 217 2" xfId="14526"/>
    <cellStyle name="Обычный 217 2 2" xfId="14527"/>
    <cellStyle name="Обычный 217 2 2 2" xfId="44459"/>
    <cellStyle name="Обычный 217 2 3" xfId="44460"/>
    <cellStyle name="Обычный 217 3" xfId="14528"/>
    <cellStyle name="Обычный 217 3 2" xfId="44461"/>
    <cellStyle name="Обычный 217 4" xfId="44462"/>
    <cellStyle name="Обычный 218" xfId="14529"/>
    <cellStyle name="Обычный 218 2" xfId="44463"/>
    <cellStyle name="Обычный 219" xfId="36"/>
    <cellStyle name="Обычный 219 2" xfId="44464"/>
    <cellStyle name="Обычный 22" xfId="14530"/>
    <cellStyle name="Обычный 22 10" xfId="14531"/>
    <cellStyle name="Обычный 22 10 2" xfId="44465"/>
    <cellStyle name="Обычный 22 11" xfId="14532"/>
    <cellStyle name="Обычный 22 11 2" xfId="44466"/>
    <cellStyle name="Обычный 22 12" xfId="14533"/>
    <cellStyle name="Обычный 22 12 2" xfId="44467"/>
    <cellStyle name="Обычный 22 13" xfId="14534"/>
    <cellStyle name="Обычный 22 13 2" xfId="44468"/>
    <cellStyle name="Обычный 22 14" xfId="14535"/>
    <cellStyle name="Обычный 22 14 2" xfId="44469"/>
    <cellStyle name="Обычный 22 15" xfId="14536"/>
    <cellStyle name="Обычный 22 15 2" xfId="44470"/>
    <cellStyle name="Обычный 22 16" xfId="14537"/>
    <cellStyle name="Обычный 22 16 2" xfId="44471"/>
    <cellStyle name="Обычный 22 17" xfId="14538"/>
    <cellStyle name="Обычный 22 17 2" xfId="44472"/>
    <cellStyle name="Обычный 22 18" xfId="14539"/>
    <cellStyle name="Обычный 22 18 2" xfId="44473"/>
    <cellStyle name="Обычный 22 19" xfId="14540"/>
    <cellStyle name="Обычный 22 19 2" xfId="14541"/>
    <cellStyle name="Обычный 22 19 2 2" xfId="14542"/>
    <cellStyle name="Обычный 22 19 2 2 2" xfId="44474"/>
    <cellStyle name="Обычный 22 19 2 3" xfId="44475"/>
    <cellStyle name="Обычный 22 19 3" xfId="14543"/>
    <cellStyle name="Обычный 22 19 3 2" xfId="44476"/>
    <cellStyle name="Обычный 22 19 4" xfId="44477"/>
    <cellStyle name="Обычный 22 2" xfId="14544"/>
    <cellStyle name="Обычный 22 2 10" xfId="14545"/>
    <cellStyle name="Обычный 22 2 10 2" xfId="14546"/>
    <cellStyle name="Обычный 22 2 10 2 2" xfId="14547"/>
    <cellStyle name="Обычный 22 2 10 2 2 2" xfId="44478"/>
    <cellStyle name="Обычный 22 2 10 2 3" xfId="44479"/>
    <cellStyle name="Обычный 22 2 10 3" xfId="14548"/>
    <cellStyle name="Обычный 22 2 10 3 2" xfId="44480"/>
    <cellStyle name="Обычный 22 2 10 4" xfId="44481"/>
    <cellStyle name="Обычный 22 2 11" xfId="14549"/>
    <cellStyle name="Обычный 22 2 11 2" xfId="14550"/>
    <cellStyle name="Обычный 22 2 11 2 2" xfId="14551"/>
    <cellStyle name="Обычный 22 2 11 2 2 2" xfId="44482"/>
    <cellStyle name="Обычный 22 2 11 2 3" xfId="44483"/>
    <cellStyle name="Обычный 22 2 11 3" xfId="14552"/>
    <cellStyle name="Обычный 22 2 11 3 2" xfId="44484"/>
    <cellStyle name="Обычный 22 2 11 4" xfId="44485"/>
    <cellStyle name="Обычный 22 2 12" xfId="14553"/>
    <cellStyle name="Обычный 22 2 12 2" xfId="14554"/>
    <cellStyle name="Обычный 22 2 12 2 2" xfId="14555"/>
    <cellStyle name="Обычный 22 2 12 2 2 2" xfId="44486"/>
    <cellStyle name="Обычный 22 2 12 2 3" xfId="44487"/>
    <cellStyle name="Обычный 22 2 12 3" xfId="14556"/>
    <cellStyle name="Обычный 22 2 12 3 2" xfId="44488"/>
    <cellStyle name="Обычный 22 2 12 4" xfId="44489"/>
    <cellStyle name="Обычный 22 2 13" xfId="14557"/>
    <cellStyle name="Обычный 22 2 13 2" xfId="14558"/>
    <cellStyle name="Обычный 22 2 13 2 2" xfId="14559"/>
    <cellStyle name="Обычный 22 2 13 2 2 2" xfId="44490"/>
    <cellStyle name="Обычный 22 2 13 2 3" xfId="44491"/>
    <cellStyle name="Обычный 22 2 13 3" xfId="14560"/>
    <cellStyle name="Обычный 22 2 13 3 2" xfId="44492"/>
    <cellStyle name="Обычный 22 2 13 4" xfId="44493"/>
    <cellStyle name="Обычный 22 2 14" xfId="14561"/>
    <cellStyle name="Обычный 22 2 14 2" xfId="14562"/>
    <cellStyle name="Обычный 22 2 14 2 2" xfId="14563"/>
    <cellStyle name="Обычный 22 2 14 2 2 2" xfId="44494"/>
    <cellStyle name="Обычный 22 2 14 2 3" xfId="44495"/>
    <cellStyle name="Обычный 22 2 14 3" xfId="14564"/>
    <cellStyle name="Обычный 22 2 14 3 2" xfId="44496"/>
    <cellStyle name="Обычный 22 2 14 4" xfId="44497"/>
    <cellStyle name="Обычный 22 2 15" xfId="14565"/>
    <cellStyle name="Обычный 22 2 15 2" xfId="14566"/>
    <cellStyle name="Обычный 22 2 15 2 2" xfId="14567"/>
    <cellStyle name="Обычный 22 2 15 2 2 2" xfId="44498"/>
    <cellStyle name="Обычный 22 2 15 2 3" xfId="44499"/>
    <cellStyle name="Обычный 22 2 15 3" xfId="14568"/>
    <cellStyle name="Обычный 22 2 15 3 2" xfId="44500"/>
    <cellStyle name="Обычный 22 2 15 4" xfId="44501"/>
    <cellStyle name="Обычный 22 2 16" xfId="14569"/>
    <cellStyle name="Обычный 22 2 16 2" xfId="14570"/>
    <cellStyle name="Обычный 22 2 16 2 2" xfId="14571"/>
    <cellStyle name="Обычный 22 2 16 2 2 2" xfId="44502"/>
    <cellStyle name="Обычный 22 2 16 2 3" xfId="44503"/>
    <cellStyle name="Обычный 22 2 16 3" xfId="14572"/>
    <cellStyle name="Обычный 22 2 16 3 2" xfId="44504"/>
    <cellStyle name="Обычный 22 2 16 4" xfId="44505"/>
    <cellStyle name="Обычный 22 2 17" xfId="14573"/>
    <cellStyle name="Обычный 22 2 17 2" xfId="14574"/>
    <cellStyle name="Обычный 22 2 17 2 2" xfId="14575"/>
    <cellStyle name="Обычный 22 2 17 2 2 2" xfId="44506"/>
    <cellStyle name="Обычный 22 2 17 2 3" xfId="44507"/>
    <cellStyle name="Обычный 22 2 17 3" xfId="14576"/>
    <cellStyle name="Обычный 22 2 17 3 2" xfId="44508"/>
    <cellStyle name="Обычный 22 2 17 4" xfId="44509"/>
    <cellStyle name="Обычный 22 2 18" xfId="14577"/>
    <cellStyle name="Обычный 22 2 18 2" xfId="14578"/>
    <cellStyle name="Обычный 22 2 18 2 2" xfId="14579"/>
    <cellStyle name="Обычный 22 2 18 2 2 2" xfId="44510"/>
    <cellStyle name="Обычный 22 2 18 2 3" xfId="44511"/>
    <cellStyle name="Обычный 22 2 18 3" xfId="14580"/>
    <cellStyle name="Обычный 22 2 18 3 2" xfId="44512"/>
    <cellStyle name="Обычный 22 2 18 4" xfId="44513"/>
    <cellStyle name="Обычный 22 2 19" xfId="14581"/>
    <cellStyle name="Обычный 22 2 19 2" xfId="14582"/>
    <cellStyle name="Обычный 22 2 19 2 2" xfId="14583"/>
    <cellStyle name="Обычный 22 2 19 2 2 2" xfId="44514"/>
    <cellStyle name="Обычный 22 2 19 2 3" xfId="44515"/>
    <cellStyle name="Обычный 22 2 19 3" xfId="14584"/>
    <cellStyle name="Обычный 22 2 19 3 2" xfId="44516"/>
    <cellStyle name="Обычный 22 2 19 4" xfId="44517"/>
    <cellStyle name="Обычный 22 2 2" xfId="14585"/>
    <cellStyle name="Обычный 22 2 2 2" xfId="14586"/>
    <cellStyle name="Обычный 22 2 2 2 2" xfId="14587"/>
    <cellStyle name="Обычный 22 2 2 2 2 2" xfId="44518"/>
    <cellStyle name="Обычный 22 2 2 2 3" xfId="44519"/>
    <cellStyle name="Обычный 22 2 2 3" xfId="14588"/>
    <cellStyle name="Обычный 22 2 2 3 2" xfId="44520"/>
    <cellStyle name="Обычный 22 2 2 4" xfId="44521"/>
    <cellStyle name="Обычный 22 2 20" xfId="14589"/>
    <cellStyle name="Обычный 22 2 20 2" xfId="14590"/>
    <cellStyle name="Обычный 22 2 20 2 2" xfId="14591"/>
    <cellStyle name="Обычный 22 2 20 2 2 2" xfId="44522"/>
    <cellStyle name="Обычный 22 2 20 2 3" xfId="44523"/>
    <cellStyle name="Обычный 22 2 20 3" xfId="14592"/>
    <cellStyle name="Обычный 22 2 20 3 2" xfId="44524"/>
    <cellStyle name="Обычный 22 2 20 4" xfId="44525"/>
    <cellStyle name="Обычный 22 2 21" xfId="14593"/>
    <cellStyle name="Обычный 22 2 21 2" xfId="14594"/>
    <cellStyle name="Обычный 22 2 21 2 2" xfId="14595"/>
    <cellStyle name="Обычный 22 2 21 2 2 2" xfId="44526"/>
    <cellStyle name="Обычный 22 2 21 2 3" xfId="44527"/>
    <cellStyle name="Обычный 22 2 21 3" xfId="14596"/>
    <cellStyle name="Обычный 22 2 21 3 2" xfId="44528"/>
    <cellStyle name="Обычный 22 2 21 4" xfId="44529"/>
    <cellStyle name="Обычный 22 2 22" xfId="14597"/>
    <cellStyle name="Обычный 22 2 22 2" xfId="14598"/>
    <cellStyle name="Обычный 22 2 22 2 2" xfId="14599"/>
    <cellStyle name="Обычный 22 2 22 2 2 2" xfId="44530"/>
    <cellStyle name="Обычный 22 2 22 2 3" xfId="44531"/>
    <cellStyle name="Обычный 22 2 22 3" xfId="14600"/>
    <cellStyle name="Обычный 22 2 22 3 2" xfId="44532"/>
    <cellStyle name="Обычный 22 2 22 4" xfId="44533"/>
    <cellStyle name="Обычный 22 2 23" xfId="14601"/>
    <cellStyle name="Обычный 22 2 23 2" xfId="14602"/>
    <cellStyle name="Обычный 22 2 23 2 2" xfId="14603"/>
    <cellStyle name="Обычный 22 2 23 2 2 2" xfId="44534"/>
    <cellStyle name="Обычный 22 2 23 2 3" xfId="44535"/>
    <cellStyle name="Обычный 22 2 23 3" xfId="14604"/>
    <cellStyle name="Обычный 22 2 23 3 2" xfId="44536"/>
    <cellStyle name="Обычный 22 2 23 4" xfId="44537"/>
    <cellStyle name="Обычный 22 2 24" xfId="44538"/>
    <cellStyle name="Обычный 22 2 3" xfId="14605"/>
    <cellStyle name="Обычный 22 2 3 2" xfId="14606"/>
    <cellStyle name="Обычный 22 2 3 2 2" xfId="14607"/>
    <cellStyle name="Обычный 22 2 3 2 2 2" xfId="44539"/>
    <cellStyle name="Обычный 22 2 3 2 3" xfId="44540"/>
    <cellStyle name="Обычный 22 2 3 3" xfId="14608"/>
    <cellStyle name="Обычный 22 2 3 3 2" xfId="44541"/>
    <cellStyle name="Обычный 22 2 3 4" xfId="44542"/>
    <cellStyle name="Обычный 22 2 4" xfId="14609"/>
    <cellStyle name="Обычный 22 2 4 2" xfId="14610"/>
    <cellStyle name="Обычный 22 2 4 2 2" xfId="14611"/>
    <cellStyle name="Обычный 22 2 4 2 2 2" xfId="44543"/>
    <cellStyle name="Обычный 22 2 4 2 3" xfId="44544"/>
    <cellStyle name="Обычный 22 2 4 3" xfId="14612"/>
    <cellStyle name="Обычный 22 2 4 3 2" xfId="44545"/>
    <cellStyle name="Обычный 22 2 4 4" xfId="44546"/>
    <cellStyle name="Обычный 22 2 5" xfId="14613"/>
    <cellStyle name="Обычный 22 2 5 2" xfId="14614"/>
    <cellStyle name="Обычный 22 2 5 2 2" xfId="14615"/>
    <cellStyle name="Обычный 22 2 5 2 2 2" xfId="44547"/>
    <cellStyle name="Обычный 22 2 5 2 3" xfId="44548"/>
    <cellStyle name="Обычный 22 2 5 3" xfId="14616"/>
    <cellStyle name="Обычный 22 2 5 3 2" xfId="44549"/>
    <cellStyle name="Обычный 22 2 5 4" xfId="44550"/>
    <cellStyle name="Обычный 22 2 6" xfId="14617"/>
    <cellStyle name="Обычный 22 2 6 2" xfId="14618"/>
    <cellStyle name="Обычный 22 2 6 2 2" xfId="14619"/>
    <cellStyle name="Обычный 22 2 6 2 2 2" xfId="44551"/>
    <cellStyle name="Обычный 22 2 6 2 3" xfId="44552"/>
    <cellStyle name="Обычный 22 2 6 3" xfId="14620"/>
    <cellStyle name="Обычный 22 2 6 3 2" xfId="44553"/>
    <cellStyle name="Обычный 22 2 6 4" xfId="44554"/>
    <cellStyle name="Обычный 22 2 7" xfId="14621"/>
    <cellStyle name="Обычный 22 2 7 2" xfId="14622"/>
    <cellStyle name="Обычный 22 2 7 2 2" xfId="14623"/>
    <cellStyle name="Обычный 22 2 7 2 2 2" xfId="44555"/>
    <cellStyle name="Обычный 22 2 7 2 3" xfId="44556"/>
    <cellStyle name="Обычный 22 2 7 3" xfId="14624"/>
    <cellStyle name="Обычный 22 2 7 3 2" xfId="44557"/>
    <cellStyle name="Обычный 22 2 7 4" xfId="44558"/>
    <cellStyle name="Обычный 22 2 8" xfId="14625"/>
    <cellStyle name="Обычный 22 2 8 2" xfId="14626"/>
    <cellStyle name="Обычный 22 2 8 2 2" xfId="14627"/>
    <cellStyle name="Обычный 22 2 8 2 2 2" xfId="44559"/>
    <cellStyle name="Обычный 22 2 8 2 3" xfId="44560"/>
    <cellStyle name="Обычный 22 2 8 3" xfId="14628"/>
    <cellStyle name="Обычный 22 2 8 3 2" xfId="44561"/>
    <cellStyle name="Обычный 22 2 8 4" xfId="44562"/>
    <cellStyle name="Обычный 22 2 9" xfId="14629"/>
    <cellStyle name="Обычный 22 2 9 2" xfId="14630"/>
    <cellStyle name="Обычный 22 2 9 2 2" xfId="14631"/>
    <cellStyle name="Обычный 22 2 9 2 2 2" xfId="44563"/>
    <cellStyle name="Обычный 22 2 9 2 3" xfId="44564"/>
    <cellStyle name="Обычный 22 2 9 3" xfId="14632"/>
    <cellStyle name="Обычный 22 2 9 3 2" xfId="44565"/>
    <cellStyle name="Обычный 22 2 9 4" xfId="44566"/>
    <cellStyle name="Обычный 22 20" xfId="14633"/>
    <cellStyle name="Обычный 22 20 2" xfId="14634"/>
    <cellStyle name="Обычный 22 20 2 2" xfId="14635"/>
    <cellStyle name="Обычный 22 20 2 2 2" xfId="44567"/>
    <cellStyle name="Обычный 22 20 2 3" xfId="44568"/>
    <cellStyle name="Обычный 22 20 3" xfId="14636"/>
    <cellStyle name="Обычный 22 20 3 2" xfId="44569"/>
    <cellStyle name="Обычный 22 20 4" xfId="44570"/>
    <cellStyle name="Обычный 22 21" xfId="14637"/>
    <cellStyle name="Обычный 22 21 2" xfId="14638"/>
    <cellStyle name="Обычный 22 21 2 2" xfId="14639"/>
    <cellStyle name="Обычный 22 21 2 2 2" xfId="44571"/>
    <cellStyle name="Обычный 22 21 2 3" xfId="44572"/>
    <cellStyle name="Обычный 22 21 3" xfId="14640"/>
    <cellStyle name="Обычный 22 21 3 2" xfId="44573"/>
    <cellStyle name="Обычный 22 21 4" xfId="44574"/>
    <cellStyle name="Обычный 22 22" xfId="14641"/>
    <cellStyle name="Обычный 22 22 2" xfId="44575"/>
    <cellStyle name="Обычный 22 23" xfId="14642"/>
    <cellStyle name="Обычный 22 23 2" xfId="44576"/>
    <cellStyle name="Обычный 22 24" xfId="14643"/>
    <cellStyle name="Обычный 22 24 2" xfId="44577"/>
    <cellStyle name="Обычный 22 25" xfId="14644"/>
    <cellStyle name="Обычный 22 25 2" xfId="44578"/>
    <cellStyle name="Обычный 22 26" xfId="14645"/>
    <cellStyle name="Обычный 22 26 2" xfId="44579"/>
    <cellStyle name="Обычный 22 27" xfId="14646"/>
    <cellStyle name="Обычный 22 27 2" xfId="14647"/>
    <cellStyle name="Обычный 22 27 2 2" xfId="44580"/>
    <cellStyle name="Обычный 22 27 3" xfId="44581"/>
    <cellStyle name="Обычный 22 28" xfId="14648"/>
    <cellStyle name="Обычный 22 28 2" xfId="44582"/>
    <cellStyle name="Обычный 22 29" xfId="14649"/>
    <cellStyle name="Обычный 22 29 2" xfId="44583"/>
    <cellStyle name="Обычный 22 3" xfId="14650"/>
    <cellStyle name="Обычный 22 3 2" xfId="44584"/>
    <cellStyle name="Обычный 22 30" xfId="44585"/>
    <cellStyle name="Обычный 22 31" xfId="60974"/>
    <cellStyle name="Обычный 22 32" xfId="61466"/>
    <cellStyle name="Обычный 22 4" xfId="14651"/>
    <cellStyle name="Обычный 22 4 2" xfId="44586"/>
    <cellStyle name="Обычный 22 5" xfId="14652"/>
    <cellStyle name="Обычный 22 5 2" xfId="44587"/>
    <cellStyle name="Обычный 22 6" xfId="14653"/>
    <cellStyle name="Обычный 22 6 2" xfId="44588"/>
    <cellStyle name="Обычный 22 7" xfId="14654"/>
    <cellStyle name="Обычный 22 7 2" xfId="44589"/>
    <cellStyle name="Обычный 22 8" xfId="14655"/>
    <cellStyle name="Обычный 22 8 2" xfId="44590"/>
    <cellStyle name="Обычный 22 9" xfId="14656"/>
    <cellStyle name="Обычный 22 9 2" xfId="44591"/>
    <cellStyle name="Обычный 220" xfId="14657"/>
    <cellStyle name="Обычный 220 2" xfId="44592"/>
    <cellStyle name="Обычный 221" xfId="14658"/>
    <cellStyle name="Обычный 221 2" xfId="44593"/>
    <cellStyle name="Обычный 222" xfId="31"/>
    <cellStyle name="Обычный 222 2" xfId="44594"/>
    <cellStyle name="Обычный 223" xfId="14659"/>
    <cellStyle name="Обычный 223 2" xfId="44595"/>
    <cellStyle name="Обычный 224" xfId="14660"/>
    <cellStyle name="Обычный 224 2" xfId="44596"/>
    <cellStyle name="Обычный 225" xfId="14661"/>
    <cellStyle name="Обычный 225 2" xfId="44597"/>
    <cellStyle name="Обычный 226" xfId="14662"/>
    <cellStyle name="Обычный 226 2" xfId="44598"/>
    <cellStyle name="Обычный 227" xfId="14663"/>
    <cellStyle name="Обычный 227 2" xfId="44599"/>
    <cellStyle name="Обычный 228" xfId="14664"/>
    <cellStyle name="Обычный 228 2" xfId="44600"/>
    <cellStyle name="Обычный 229" xfId="14665"/>
    <cellStyle name="Обычный 229 2" xfId="44601"/>
    <cellStyle name="Обычный 23" xfId="14666"/>
    <cellStyle name="Обычный 23 10" xfId="14667"/>
    <cellStyle name="Обычный 23 10 2" xfId="44602"/>
    <cellStyle name="Обычный 23 11" xfId="14668"/>
    <cellStyle name="Обычный 23 11 2" xfId="44603"/>
    <cellStyle name="Обычный 23 12" xfId="14669"/>
    <cellStyle name="Обычный 23 12 2" xfId="44604"/>
    <cellStyle name="Обычный 23 13" xfId="14670"/>
    <cellStyle name="Обычный 23 13 2" xfId="44605"/>
    <cellStyle name="Обычный 23 14" xfId="14671"/>
    <cellStyle name="Обычный 23 14 2" xfId="44606"/>
    <cellStyle name="Обычный 23 15" xfId="14672"/>
    <cellStyle name="Обычный 23 15 2" xfId="44607"/>
    <cellStyle name="Обычный 23 16" xfId="14673"/>
    <cellStyle name="Обычный 23 16 2" xfId="44608"/>
    <cellStyle name="Обычный 23 17" xfId="14674"/>
    <cellStyle name="Обычный 23 17 2" xfId="44609"/>
    <cellStyle name="Обычный 23 18" xfId="14675"/>
    <cellStyle name="Обычный 23 18 2" xfId="44610"/>
    <cellStyle name="Обычный 23 19" xfId="14676"/>
    <cellStyle name="Обычный 23 19 2" xfId="14677"/>
    <cellStyle name="Обычный 23 19 2 2" xfId="14678"/>
    <cellStyle name="Обычный 23 19 2 2 2" xfId="44611"/>
    <cellStyle name="Обычный 23 19 2 3" xfId="44612"/>
    <cellStyle name="Обычный 23 19 3" xfId="14679"/>
    <cellStyle name="Обычный 23 19 3 2" xfId="44613"/>
    <cellStyle name="Обычный 23 19 4" xfId="44614"/>
    <cellStyle name="Обычный 23 2" xfId="14680"/>
    <cellStyle name="Обычный 23 2 2" xfId="14681"/>
    <cellStyle name="Обычный 23 20" xfId="14682"/>
    <cellStyle name="Обычный 23 20 2" xfId="14683"/>
    <cellStyle name="Обычный 23 20 2 2" xfId="14684"/>
    <cellStyle name="Обычный 23 20 2 2 2" xfId="44615"/>
    <cellStyle name="Обычный 23 20 2 3" xfId="44616"/>
    <cellStyle name="Обычный 23 20 3" xfId="14685"/>
    <cellStyle name="Обычный 23 20 3 2" xfId="44617"/>
    <cellStyle name="Обычный 23 20 4" xfId="44618"/>
    <cellStyle name="Обычный 23 21" xfId="14686"/>
    <cellStyle name="Обычный 23 21 2" xfId="14687"/>
    <cellStyle name="Обычный 23 21 2 2" xfId="14688"/>
    <cellStyle name="Обычный 23 21 2 2 2" xfId="44619"/>
    <cellStyle name="Обычный 23 21 2 3" xfId="44620"/>
    <cellStyle name="Обычный 23 21 3" xfId="14689"/>
    <cellStyle name="Обычный 23 21 3 2" xfId="44621"/>
    <cellStyle name="Обычный 23 21 4" xfId="44622"/>
    <cellStyle name="Обычный 23 22" xfId="14690"/>
    <cellStyle name="Обычный 23 22 2" xfId="44623"/>
    <cellStyle name="Обычный 23 23" xfId="14691"/>
    <cellStyle name="Обычный 23 23 2" xfId="44624"/>
    <cellStyle name="Обычный 23 24" xfId="14692"/>
    <cellStyle name="Обычный 23 24 2" xfId="44625"/>
    <cellStyle name="Обычный 23 25" xfId="14693"/>
    <cellStyle name="Обычный 23 25 2" xfId="44626"/>
    <cellStyle name="Обычный 23 26" xfId="14694"/>
    <cellStyle name="Обычный 23 26 2" xfId="44627"/>
    <cellStyle name="Обычный 23 27" xfId="14695"/>
    <cellStyle name="Обычный 23 27 2" xfId="14696"/>
    <cellStyle name="Обычный 23 27 2 2" xfId="44628"/>
    <cellStyle name="Обычный 23 27 3" xfId="44629"/>
    <cellStyle name="Обычный 23 28" xfId="14697"/>
    <cellStyle name="Обычный 23 28 2" xfId="44630"/>
    <cellStyle name="Обычный 23 29" xfId="14698"/>
    <cellStyle name="Обычный 23 29 2" xfId="44631"/>
    <cellStyle name="Обычный 23 3" xfId="14699"/>
    <cellStyle name="Обычный 23 3 2" xfId="44632"/>
    <cellStyle name="Обычный 23 30" xfId="44633"/>
    <cellStyle name="Обычный 23 31" xfId="61467"/>
    <cellStyle name="Обычный 23 4" xfId="14700"/>
    <cellStyle name="Обычный 23 4 2" xfId="44634"/>
    <cellStyle name="Обычный 23 5" xfId="14701"/>
    <cellStyle name="Обычный 23 5 2" xfId="44635"/>
    <cellStyle name="Обычный 23 6" xfId="14702"/>
    <cellStyle name="Обычный 23 6 2" xfId="44636"/>
    <cellStyle name="Обычный 23 7" xfId="14703"/>
    <cellStyle name="Обычный 23 7 2" xfId="44637"/>
    <cellStyle name="Обычный 23 8" xfId="14704"/>
    <cellStyle name="Обычный 23 8 2" xfId="44638"/>
    <cellStyle name="Обычный 23 9" xfId="14705"/>
    <cellStyle name="Обычный 23 9 2" xfId="44639"/>
    <cellStyle name="Обычный 230" xfId="14706"/>
    <cellStyle name="Обычный 230 2" xfId="44640"/>
    <cellStyle name="Обычный 231" xfId="14707"/>
    <cellStyle name="Обычный 231 2" xfId="44641"/>
    <cellStyle name="Обычный 232" xfId="14708"/>
    <cellStyle name="Обычный 232 2" xfId="44642"/>
    <cellStyle name="Обычный 233" xfId="14709"/>
    <cellStyle name="Обычный 233 2" xfId="44643"/>
    <cellStyle name="Обычный 234" xfId="14710"/>
    <cellStyle name="Обычный 234 2" xfId="14711"/>
    <cellStyle name="Обычный 234 3" xfId="14712"/>
    <cellStyle name="Обычный 234 3 2" xfId="14713"/>
    <cellStyle name="Обычный 235" xfId="14714"/>
    <cellStyle name="Обычный 235 2" xfId="14715"/>
    <cellStyle name="Обычный 235 3" xfId="14716"/>
    <cellStyle name="Обычный 235 3 2" xfId="14717"/>
    <cellStyle name="Обычный 236" xfId="14718"/>
    <cellStyle name="Обычный 236 2" xfId="44644"/>
    <cellStyle name="Обычный 237" xfId="14719"/>
    <cellStyle name="Обычный 237 2" xfId="14720"/>
    <cellStyle name="Обычный 237 3" xfId="14721"/>
    <cellStyle name="Обычный 237 3 2" xfId="14722"/>
    <cellStyle name="Обычный 238" xfId="14723"/>
    <cellStyle name="Обычный 238 2" xfId="44645"/>
    <cellStyle name="Обычный 239" xfId="14724"/>
    <cellStyle name="Обычный 239 2" xfId="44646"/>
    <cellStyle name="Обычный 24" xfId="14725"/>
    <cellStyle name="Обычный 24 10" xfId="14726"/>
    <cellStyle name="Обычный 24 10 2" xfId="44647"/>
    <cellStyle name="Обычный 24 11" xfId="14727"/>
    <cellStyle name="Обычный 24 11 2" xfId="44648"/>
    <cellStyle name="Обычный 24 12" xfId="14728"/>
    <cellStyle name="Обычный 24 12 2" xfId="44649"/>
    <cellStyle name="Обычный 24 13" xfId="14729"/>
    <cellStyle name="Обычный 24 13 2" xfId="44650"/>
    <cellStyle name="Обычный 24 14" xfId="14730"/>
    <cellStyle name="Обычный 24 14 2" xfId="44651"/>
    <cellStyle name="Обычный 24 15" xfId="14731"/>
    <cellStyle name="Обычный 24 15 2" xfId="44652"/>
    <cellStyle name="Обычный 24 16" xfId="14732"/>
    <cellStyle name="Обычный 24 16 2" xfId="44653"/>
    <cellStyle name="Обычный 24 17" xfId="14733"/>
    <cellStyle name="Обычный 24 17 2" xfId="44654"/>
    <cellStyle name="Обычный 24 18" xfId="14734"/>
    <cellStyle name="Обычный 24 18 2" xfId="44655"/>
    <cellStyle name="Обычный 24 19" xfId="14735"/>
    <cellStyle name="Обычный 24 19 2" xfId="14736"/>
    <cellStyle name="Обычный 24 19 2 2" xfId="14737"/>
    <cellStyle name="Обычный 24 19 2 2 2" xfId="44656"/>
    <cellStyle name="Обычный 24 19 2 3" xfId="44657"/>
    <cellStyle name="Обычный 24 19 3" xfId="14738"/>
    <cellStyle name="Обычный 24 19 3 2" xfId="44658"/>
    <cellStyle name="Обычный 24 19 4" xfId="44659"/>
    <cellStyle name="Обычный 24 2" xfId="14739"/>
    <cellStyle name="Обычный 24 2 2" xfId="14740"/>
    <cellStyle name="Обычный 24 20" xfId="14741"/>
    <cellStyle name="Обычный 24 20 2" xfId="14742"/>
    <cellStyle name="Обычный 24 20 2 2" xfId="14743"/>
    <cellStyle name="Обычный 24 20 2 2 2" xfId="44660"/>
    <cellStyle name="Обычный 24 20 2 3" xfId="44661"/>
    <cellStyle name="Обычный 24 20 3" xfId="14744"/>
    <cellStyle name="Обычный 24 20 3 2" xfId="44662"/>
    <cellStyle name="Обычный 24 20 4" xfId="44663"/>
    <cellStyle name="Обычный 24 21" xfId="14745"/>
    <cellStyle name="Обычный 24 21 2" xfId="14746"/>
    <cellStyle name="Обычный 24 21 2 2" xfId="14747"/>
    <cellStyle name="Обычный 24 21 2 2 2" xfId="44664"/>
    <cellStyle name="Обычный 24 21 2 3" xfId="44665"/>
    <cellStyle name="Обычный 24 21 3" xfId="14748"/>
    <cellStyle name="Обычный 24 21 3 2" xfId="44666"/>
    <cellStyle name="Обычный 24 21 4" xfId="44667"/>
    <cellStyle name="Обычный 24 22" xfId="14749"/>
    <cellStyle name="Обычный 24 22 2" xfId="44668"/>
    <cellStyle name="Обычный 24 23" xfId="14750"/>
    <cellStyle name="Обычный 24 23 2" xfId="44669"/>
    <cellStyle name="Обычный 24 24" xfId="14751"/>
    <cellStyle name="Обычный 24 24 2" xfId="44670"/>
    <cellStyle name="Обычный 24 25" xfId="14752"/>
    <cellStyle name="Обычный 24 25 2" xfId="44671"/>
    <cellStyle name="Обычный 24 26" xfId="14753"/>
    <cellStyle name="Обычный 24 26 2" xfId="44672"/>
    <cellStyle name="Обычный 24 27" xfId="14754"/>
    <cellStyle name="Обычный 24 27 2" xfId="14755"/>
    <cellStyle name="Обычный 24 27 2 2" xfId="44673"/>
    <cellStyle name="Обычный 24 27 3" xfId="44674"/>
    <cellStyle name="Обычный 24 28" xfId="14756"/>
    <cellStyle name="Обычный 24 28 2" xfId="44675"/>
    <cellStyle name="Обычный 24 29" xfId="14757"/>
    <cellStyle name="Обычный 24 29 2" xfId="44676"/>
    <cellStyle name="Обычный 24 3" xfId="14758"/>
    <cellStyle name="Обычный 24 3 2" xfId="44677"/>
    <cellStyle name="Обычный 24 30" xfId="44678"/>
    <cellStyle name="Обычный 24 4" xfId="14759"/>
    <cellStyle name="Обычный 24 4 2" xfId="14760"/>
    <cellStyle name="Обычный 24 5" xfId="14761"/>
    <cellStyle name="Обычный 24 5 2" xfId="44679"/>
    <cellStyle name="Обычный 24 6" xfId="14762"/>
    <cellStyle name="Обычный 24 6 2" xfId="44680"/>
    <cellStyle name="Обычный 24 7" xfId="14763"/>
    <cellStyle name="Обычный 24 7 2" xfId="44681"/>
    <cellStyle name="Обычный 24 8" xfId="14764"/>
    <cellStyle name="Обычный 24 8 2" xfId="44682"/>
    <cellStyle name="Обычный 24 9" xfId="14765"/>
    <cellStyle name="Обычный 24 9 2" xfId="44683"/>
    <cellStyle name="Обычный 240" xfId="14766"/>
    <cellStyle name="Обычный 240 2" xfId="44684"/>
    <cellStyle name="Обычный 241" xfId="14767"/>
    <cellStyle name="Обычный 241 2" xfId="44685"/>
    <cellStyle name="Обычный 242" xfId="14768"/>
    <cellStyle name="Обычный 242 2" xfId="14769"/>
    <cellStyle name="Обычный 242 3" xfId="14770"/>
    <cellStyle name="Обычный 242 3 2" xfId="14771"/>
    <cellStyle name="Обычный 243" xfId="14772"/>
    <cellStyle name="Обычный 243 2" xfId="44686"/>
    <cellStyle name="Обычный 244" xfId="14773"/>
    <cellStyle name="Обычный 244 2" xfId="44687"/>
    <cellStyle name="Обычный 245" xfId="14774"/>
    <cellStyle name="Обычный 245 2" xfId="44688"/>
    <cellStyle name="Обычный 246" xfId="14775"/>
    <cellStyle name="Обычный 246 2" xfId="44689"/>
    <cellStyle name="Обычный 247" xfId="14776"/>
    <cellStyle name="Обычный 247 2" xfId="44690"/>
    <cellStyle name="Обычный 248" xfId="14777"/>
    <cellStyle name="Обычный 248 2" xfId="60310"/>
    <cellStyle name="Обычный 249" xfId="14778"/>
    <cellStyle name="Обычный 249 2" xfId="14779"/>
    <cellStyle name="Обычный 249 3" xfId="14780"/>
    <cellStyle name="Обычный 249 3 2" xfId="14781"/>
    <cellStyle name="Обычный 25" xfId="14782"/>
    <cellStyle name="Обычный 25 10" xfId="14783"/>
    <cellStyle name="Обычный 25 10 2" xfId="44691"/>
    <cellStyle name="Обычный 25 11" xfId="14784"/>
    <cellStyle name="Обычный 25 11 2" xfId="44692"/>
    <cellStyle name="Обычный 25 12" xfId="14785"/>
    <cellStyle name="Обычный 25 12 2" xfId="44693"/>
    <cellStyle name="Обычный 25 13" xfId="14786"/>
    <cellStyle name="Обычный 25 13 2" xfId="44694"/>
    <cellStyle name="Обычный 25 14" xfId="14787"/>
    <cellStyle name="Обычный 25 14 2" xfId="44695"/>
    <cellStyle name="Обычный 25 15" xfId="14788"/>
    <cellStyle name="Обычный 25 15 2" xfId="44696"/>
    <cellStyle name="Обычный 25 16" xfId="14789"/>
    <cellStyle name="Обычный 25 16 2" xfId="44697"/>
    <cellStyle name="Обычный 25 17" xfId="14790"/>
    <cellStyle name="Обычный 25 17 2" xfId="44698"/>
    <cellStyle name="Обычный 25 18" xfId="14791"/>
    <cellStyle name="Обычный 25 18 2" xfId="44699"/>
    <cellStyle name="Обычный 25 19" xfId="14792"/>
    <cellStyle name="Обычный 25 19 2" xfId="14793"/>
    <cellStyle name="Обычный 25 19 2 2" xfId="14794"/>
    <cellStyle name="Обычный 25 19 2 2 2" xfId="44700"/>
    <cellStyle name="Обычный 25 19 2 3" xfId="44701"/>
    <cellStyle name="Обычный 25 19 3" xfId="14795"/>
    <cellStyle name="Обычный 25 19 3 2" xfId="44702"/>
    <cellStyle name="Обычный 25 19 4" xfId="44703"/>
    <cellStyle name="Обычный 25 2" xfId="14796"/>
    <cellStyle name="Обычный 25 2 2" xfId="14797"/>
    <cellStyle name="Обычный 25 20" xfId="14798"/>
    <cellStyle name="Обычный 25 20 2" xfId="14799"/>
    <cellStyle name="Обычный 25 20 2 2" xfId="14800"/>
    <cellStyle name="Обычный 25 20 2 2 2" xfId="44704"/>
    <cellStyle name="Обычный 25 20 2 3" xfId="44705"/>
    <cellStyle name="Обычный 25 20 3" xfId="14801"/>
    <cellStyle name="Обычный 25 20 3 2" xfId="44706"/>
    <cellStyle name="Обычный 25 20 4" xfId="44707"/>
    <cellStyle name="Обычный 25 21" xfId="14802"/>
    <cellStyle name="Обычный 25 21 2" xfId="14803"/>
    <cellStyle name="Обычный 25 21 2 2" xfId="14804"/>
    <cellStyle name="Обычный 25 21 2 2 2" xfId="44708"/>
    <cellStyle name="Обычный 25 21 2 3" xfId="44709"/>
    <cellStyle name="Обычный 25 21 3" xfId="14805"/>
    <cellStyle name="Обычный 25 21 3 2" xfId="44710"/>
    <cellStyle name="Обычный 25 21 4" xfId="44711"/>
    <cellStyle name="Обычный 25 22" xfId="14806"/>
    <cellStyle name="Обычный 25 22 2" xfId="44712"/>
    <cellStyle name="Обычный 25 23" xfId="14807"/>
    <cellStyle name="Обычный 25 23 2" xfId="44713"/>
    <cellStyle name="Обычный 25 24" xfId="14808"/>
    <cellStyle name="Обычный 25 24 2" xfId="44714"/>
    <cellStyle name="Обычный 25 25" xfId="14809"/>
    <cellStyle name="Обычный 25 25 2" xfId="44715"/>
    <cellStyle name="Обычный 25 26" xfId="14810"/>
    <cellStyle name="Обычный 25 26 2" xfId="44716"/>
    <cellStyle name="Обычный 25 27" xfId="14811"/>
    <cellStyle name="Обычный 25 27 2" xfId="14812"/>
    <cellStyle name="Обычный 25 27 2 2" xfId="44717"/>
    <cellStyle name="Обычный 25 27 3" xfId="44718"/>
    <cellStyle name="Обычный 25 28" xfId="14813"/>
    <cellStyle name="Обычный 25 28 2" xfId="44719"/>
    <cellStyle name="Обычный 25 29" xfId="14814"/>
    <cellStyle name="Обычный 25 29 2" xfId="44720"/>
    <cellStyle name="Обычный 25 3" xfId="14815"/>
    <cellStyle name="Обычный 25 3 2" xfId="44721"/>
    <cellStyle name="Обычный 25 30" xfId="44722"/>
    <cellStyle name="Обычный 25 4" xfId="14816"/>
    <cellStyle name="Обычный 25 4 2" xfId="14817"/>
    <cellStyle name="Обычный 25 5" xfId="14818"/>
    <cellStyle name="Обычный 25 5 2" xfId="44723"/>
    <cellStyle name="Обычный 25 6" xfId="14819"/>
    <cellStyle name="Обычный 25 6 2" xfId="44724"/>
    <cellStyle name="Обычный 25 7" xfId="14820"/>
    <cellStyle name="Обычный 25 7 2" xfId="44725"/>
    <cellStyle name="Обычный 25 8" xfId="14821"/>
    <cellStyle name="Обычный 25 8 2" xfId="44726"/>
    <cellStyle name="Обычный 25 9" xfId="14822"/>
    <cellStyle name="Обычный 25 9 2" xfId="44727"/>
    <cellStyle name="Обычный 250" xfId="44728"/>
    <cellStyle name="Обычный 251" xfId="39"/>
    <cellStyle name="Обычный 252" xfId="44729"/>
    <cellStyle name="Обычный 253" xfId="14823"/>
    <cellStyle name="Обычный 253 2" xfId="14824"/>
    <cellStyle name="Обычный 253 3" xfId="14825"/>
    <cellStyle name="Обычный 253 3 2" xfId="14826"/>
    <cellStyle name="Обычный 254" xfId="59097"/>
    <cellStyle name="Обычный 254 2" xfId="60975"/>
    <cellStyle name="Обычный 255" xfId="59098"/>
    <cellStyle name="Обычный 256" xfId="59033"/>
    <cellStyle name="Обычный 257" xfId="59042"/>
    <cellStyle name="Обычный 258" xfId="59030"/>
    <cellStyle name="Обычный 259" xfId="59031"/>
    <cellStyle name="Обычный 26" xfId="14827"/>
    <cellStyle name="Обычный 26 10" xfId="14828"/>
    <cellStyle name="Обычный 26 10 2" xfId="44730"/>
    <cellStyle name="Обычный 26 11" xfId="14829"/>
    <cellStyle name="Обычный 26 11 2" xfId="44731"/>
    <cellStyle name="Обычный 26 12" xfId="14830"/>
    <cellStyle name="Обычный 26 12 2" xfId="44732"/>
    <cellStyle name="Обычный 26 13" xfId="14831"/>
    <cellStyle name="Обычный 26 13 2" xfId="44733"/>
    <cellStyle name="Обычный 26 14" xfId="14832"/>
    <cellStyle name="Обычный 26 14 2" xfId="44734"/>
    <cellStyle name="Обычный 26 15" xfId="14833"/>
    <cellStyle name="Обычный 26 15 2" xfId="44735"/>
    <cellStyle name="Обычный 26 16" xfId="14834"/>
    <cellStyle name="Обычный 26 16 2" xfId="44736"/>
    <cellStyle name="Обычный 26 17" xfId="14835"/>
    <cellStyle name="Обычный 26 17 2" xfId="44737"/>
    <cellStyle name="Обычный 26 18" xfId="14836"/>
    <cellStyle name="Обычный 26 18 2" xfId="44738"/>
    <cellStyle name="Обычный 26 19" xfId="14837"/>
    <cellStyle name="Обычный 26 19 2" xfId="14838"/>
    <cellStyle name="Обычный 26 19 2 2" xfId="14839"/>
    <cellStyle name="Обычный 26 19 2 2 2" xfId="44739"/>
    <cellStyle name="Обычный 26 19 2 3" xfId="44740"/>
    <cellStyle name="Обычный 26 19 3" xfId="14840"/>
    <cellStyle name="Обычный 26 19 3 2" xfId="44741"/>
    <cellStyle name="Обычный 26 19 4" xfId="44742"/>
    <cellStyle name="Обычный 26 2" xfId="14841"/>
    <cellStyle name="Обычный 26 2 2" xfId="44743"/>
    <cellStyle name="Обычный 26 2 3" xfId="61468"/>
    <cellStyle name="Обычный 26 20" xfId="14842"/>
    <cellStyle name="Обычный 26 20 2" xfId="14843"/>
    <cellStyle name="Обычный 26 20 2 2" xfId="14844"/>
    <cellStyle name="Обычный 26 20 2 2 2" xfId="44744"/>
    <cellStyle name="Обычный 26 20 2 3" xfId="44745"/>
    <cellStyle name="Обычный 26 20 3" xfId="14845"/>
    <cellStyle name="Обычный 26 20 3 2" xfId="44746"/>
    <cellStyle name="Обычный 26 20 4" xfId="44747"/>
    <cellStyle name="Обычный 26 21" xfId="14846"/>
    <cellStyle name="Обычный 26 21 2" xfId="14847"/>
    <cellStyle name="Обычный 26 21 2 2" xfId="14848"/>
    <cellStyle name="Обычный 26 21 2 2 2" xfId="44748"/>
    <cellStyle name="Обычный 26 21 2 3" xfId="44749"/>
    <cellStyle name="Обычный 26 21 3" xfId="14849"/>
    <cellStyle name="Обычный 26 21 3 2" xfId="44750"/>
    <cellStyle name="Обычный 26 21 4" xfId="44751"/>
    <cellStyle name="Обычный 26 22" xfId="14850"/>
    <cellStyle name="Обычный 26 22 2" xfId="44752"/>
    <cellStyle name="Обычный 26 23" xfId="14851"/>
    <cellStyle name="Обычный 26 23 2" xfId="44753"/>
    <cellStyle name="Обычный 26 24" xfId="14852"/>
    <cellStyle name="Обычный 26 24 2" xfId="44754"/>
    <cellStyle name="Обычный 26 25" xfId="14853"/>
    <cellStyle name="Обычный 26 25 2" xfId="44755"/>
    <cellStyle name="Обычный 26 26" xfId="14854"/>
    <cellStyle name="Обычный 26 26 2" xfId="44756"/>
    <cellStyle name="Обычный 26 27" xfId="14855"/>
    <cellStyle name="Обычный 26 27 2" xfId="14856"/>
    <cellStyle name="Обычный 26 27 2 2" xfId="44757"/>
    <cellStyle name="Обычный 26 27 3" xfId="44758"/>
    <cellStyle name="Обычный 26 28" xfId="14857"/>
    <cellStyle name="Обычный 26 28 2" xfId="44759"/>
    <cellStyle name="Обычный 26 29" xfId="14858"/>
    <cellStyle name="Обычный 26 29 2" xfId="44760"/>
    <cellStyle name="Обычный 26 3" xfId="14859"/>
    <cellStyle name="Обычный 26 3 2" xfId="44761"/>
    <cellStyle name="Обычный 26 30" xfId="44762"/>
    <cellStyle name="Обычный 26 4" xfId="14860"/>
    <cellStyle name="Обычный 26 4 2" xfId="14861"/>
    <cellStyle name="Обычный 26 5" xfId="14862"/>
    <cellStyle name="Обычный 26 5 2" xfId="44763"/>
    <cellStyle name="Обычный 26 6" xfId="14863"/>
    <cellStyle name="Обычный 26 6 2" xfId="44764"/>
    <cellStyle name="Обычный 26 7" xfId="14864"/>
    <cellStyle name="Обычный 26 7 2" xfId="44765"/>
    <cellStyle name="Обычный 26 8" xfId="14865"/>
    <cellStyle name="Обычный 26 8 2" xfId="44766"/>
    <cellStyle name="Обычный 26 9" xfId="14866"/>
    <cellStyle name="Обычный 26 9 2" xfId="44767"/>
    <cellStyle name="Обычный 260" xfId="59032"/>
    <cellStyle name="Обычный 261" xfId="59038"/>
    <cellStyle name="Обычный 262" xfId="59039"/>
    <cellStyle name="Обычный 263" xfId="59040"/>
    <cellStyle name="Обычный 264" xfId="59034"/>
    <cellStyle name="Обычный 265" xfId="59035"/>
    <cellStyle name="Обычный 266" xfId="59036"/>
    <cellStyle name="Обычный 267" xfId="59037"/>
    <cellStyle name="Обычный 268" xfId="59043"/>
    <cellStyle name="Обычный 269" xfId="14867"/>
    <cellStyle name="Обычный 27" xfId="14868"/>
    <cellStyle name="Обычный 27 10" xfId="14869"/>
    <cellStyle name="Обычный 27 10 2" xfId="44768"/>
    <cellStyle name="Обычный 27 11" xfId="14870"/>
    <cellStyle name="Обычный 27 11 2" xfId="44769"/>
    <cellStyle name="Обычный 27 12" xfId="14871"/>
    <cellStyle name="Обычный 27 12 2" xfId="44770"/>
    <cellStyle name="Обычный 27 13" xfId="14872"/>
    <cellStyle name="Обычный 27 13 2" xfId="44771"/>
    <cellStyle name="Обычный 27 14" xfId="14873"/>
    <cellStyle name="Обычный 27 14 2" xfId="44772"/>
    <cellStyle name="Обычный 27 15" xfId="14874"/>
    <cellStyle name="Обычный 27 15 2" xfId="44773"/>
    <cellStyle name="Обычный 27 16" xfId="14875"/>
    <cellStyle name="Обычный 27 16 2" xfId="44774"/>
    <cellStyle name="Обычный 27 17" xfId="14876"/>
    <cellStyle name="Обычный 27 17 2" xfId="44775"/>
    <cellStyle name="Обычный 27 18" xfId="14877"/>
    <cellStyle name="Обычный 27 18 2" xfId="44776"/>
    <cellStyle name="Обычный 27 19" xfId="14878"/>
    <cellStyle name="Обычный 27 19 2" xfId="14879"/>
    <cellStyle name="Обычный 27 19 2 2" xfId="14880"/>
    <cellStyle name="Обычный 27 19 2 2 2" xfId="44777"/>
    <cellStyle name="Обычный 27 19 2 3" xfId="44778"/>
    <cellStyle name="Обычный 27 19 3" xfId="14881"/>
    <cellStyle name="Обычный 27 19 3 2" xfId="44779"/>
    <cellStyle name="Обычный 27 19 4" xfId="44780"/>
    <cellStyle name="Обычный 27 2" xfId="14882"/>
    <cellStyle name="Обычный 27 2 2" xfId="44781"/>
    <cellStyle name="Обычный 27 20" xfId="14883"/>
    <cellStyle name="Обычный 27 20 2" xfId="14884"/>
    <cellStyle name="Обычный 27 20 2 2" xfId="14885"/>
    <cellStyle name="Обычный 27 20 2 2 2" xfId="44782"/>
    <cellStyle name="Обычный 27 20 2 3" xfId="44783"/>
    <cellStyle name="Обычный 27 20 3" xfId="14886"/>
    <cellStyle name="Обычный 27 20 3 2" xfId="44784"/>
    <cellStyle name="Обычный 27 20 4" xfId="44785"/>
    <cellStyle name="Обычный 27 21" xfId="14887"/>
    <cellStyle name="Обычный 27 21 2" xfId="14888"/>
    <cellStyle name="Обычный 27 21 2 2" xfId="14889"/>
    <cellStyle name="Обычный 27 21 2 2 2" xfId="44786"/>
    <cellStyle name="Обычный 27 21 2 3" xfId="44787"/>
    <cellStyle name="Обычный 27 21 3" xfId="14890"/>
    <cellStyle name="Обычный 27 21 3 2" xfId="44788"/>
    <cellStyle name="Обычный 27 21 4" xfId="44789"/>
    <cellStyle name="Обычный 27 22" xfId="14891"/>
    <cellStyle name="Обычный 27 22 2" xfId="44790"/>
    <cellStyle name="Обычный 27 23" xfId="14892"/>
    <cellStyle name="Обычный 27 23 2" xfId="44791"/>
    <cellStyle name="Обычный 27 24" xfId="14893"/>
    <cellStyle name="Обычный 27 24 2" xfId="44792"/>
    <cellStyle name="Обычный 27 25" xfId="14894"/>
    <cellStyle name="Обычный 27 25 2" xfId="44793"/>
    <cellStyle name="Обычный 27 26" xfId="14895"/>
    <cellStyle name="Обычный 27 26 2" xfId="44794"/>
    <cellStyle name="Обычный 27 27" xfId="14896"/>
    <cellStyle name="Обычный 27 27 2" xfId="14897"/>
    <cellStyle name="Обычный 27 27 2 2" xfId="44795"/>
    <cellStyle name="Обычный 27 27 3" xfId="44796"/>
    <cellStyle name="Обычный 27 28" xfId="14898"/>
    <cellStyle name="Обычный 27 28 2" xfId="44797"/>
    <cellStyle name="Обычный 27 29" xfId="14899"/>
    <cellStyle name="Обычный 27 29 2" xfId="44798"/>
    <cellStyle name="Обычный 27 3" xfId="14900"/>
    <cellStyle name="Обычный 27 3 2" xfId="44799"/>
    <cellStyle name="Обычный 27 30" xfId="44800"/>
    <cellStyle name="Обычный 27 4" xfId="14901"/>
    <cellStyle name="Обычный 27 4 2" xfId="14902"/>
    <cellStyle name="Обычный 27 5" xfId="14903"/>
    <cellStyle name="Обычный 27 5 2" xfId="44801"/>
    <cellStyle name="Обычный 27 6" xfId="14904"/>
    <cellStyle name="Обычный 27 6 2" xfId="44802"/>
    <cellStyle name="Обычный 27 7" xfId="14905"/>
    <cellStyle name="Обычный 27 7 2" xfId="44803"/>
    <cellStyle name="Обычный 27 8" xfId="14906"/>
    <cellStyle name="Обычный 27 8 2" xfId="44804"/>
    <cellStyle name="Обычный 27 9" xfId="14907"/>
    <cellStyle name="Обычный 27 9 2" xfId="44805"/>
    <cellStyle name="Обычный 270" xfId="59044"/>
    <cellStyle name="Обычный 271" xfId="59041"/>
    <cellStyle name="Обычный 272" xfId="59045"/>
    <cellStyle name="Обычный 273" xfId="59046"/>
    <cellStyle name="Обычный 274" xfId="59047"/>
    <cellStyle name="Обычный 275" xfId="60976"/>
    <cellStyle name="Обычный 275 3" xfId="61895"/>
    <cellStyle name="Обычный 276" xfId="61218"/>
    <cellStyle name="Обычный 276 2" xfId="61469"/>
    <cellStyle name="Обычный 277" xfId="61219"/>
    <cellStyle name="Обычный 278" xfId="61470"/>
    <cellStyle name="Обычный 279" xfId="61471"/>
    <cellStyle name="Обычный 279 2" xfId="61472"/>
    <cellStyle name="Обычный 28" xfId="14908"/>
    <cellStyle name="Обычный 28 10" xfId="14909"/>
    <cellStyle name="Обычный 28 10 2" xfId="44806"/>
    <cellStyle name="Обычный 28 11" xfId="14910"/>
    <cellStyle name="Обычный 28 11 2" xfId="44807"/>
    <cellStyle name="Обычный 28 12" xfId="14911"/>
    <cellStyle name="Обычный 28 12 2" xfId="44808"/>
    <cellStyle name="Обычный 28 13" xfId="14912"/>
    <cellStyle name="Обычный 28 13 2" xfId="44809"/>
    <cellStyle name="Обычный 28 14" xfId="14913"/>
    <cellStyle name="Обычный 28 14 2" xfId="44810"/>
    <cellStyle name="Обычный 28 15" xfId="14914"/>
    <cellStyle name="Обычный 28 15 2" xfId="44811"/>
    <cellStyle name="Обычный 28 16" xfId="14915"/>
    <cellStyle name="Обычный 28 16 2" xfId="44812"/>
    <cellStyle name="Обычный 28 17" xfId="14916"/>
    <cellStyle name="Обычный 28 17 2" xfId="44813"/>
    <cellStyle name="Обычный 28 18" xfId="14917"/>
    <cellStyle name="Обычный 28 18 2" xfId="44814"/>
    <cellStyle name="Обычный 28 19" xfId="14918"/>
    <cellStyle name="Обычный 28 19 2" xfId="14919"/>
    <cellStyle name="Обычный 28 19 2 2" xfId="14920"/>
    <cellStyle name="Обычный 28 19 2 2 2" xfId="44815"/>
    <cellStyle name="Обычный 28 19 2 3" xfId="44816"/>
    <cellStyle name="Обычный 28 19 3" xfId="14921"/>
    <cellStyle name="Обычный 28 19 3 2" xfId="44817"/>
    <cellStyle name="Обычный 28 19 4" xfId="44818"/>
    <cellStyle name="Обычный 28 2" xfId="14922"/>
    <cellStyle name="Обычный 28 2 2" xfId="44819"/>
    <cellStyle name="Обычный 28 20" xfId="14923"/>
    <cellStyle name="Обычный 28 20 2" xfId="14924"/>
    <cellStyle name="Обычный 28 20 2 2" xfId="14925"/>
    <cellStyle name="Обычный 28 20 2 2 2" xfId="44820"/>
    <cellStyle name="Обычный 28 20 2 3" xfId="44821"/>
    <cellStyle name="Обычный 28 20 3" xfId="14926"/>
    <cellStyle name="Обычный 28 20 3 2" xfId="44822"/>
    <cellStyle name="Обычный 28 20 4" xfId="44823"/>
    <cellStyle name="Обычный 28 21" xfId="14927"/>
    <cellStyle name="Обычный 28 21 2" xfId="14928"/>
    <cellStyle name="Обычный 28 21 2 2" xfId="14929"/>
    <cellStyle name="Обычный 28 21 2 2 2" xfId="44824"/>
    <cellStyle name="Обычный 28 21 2 3" xfId="44825"/>
    <cellStyle name="Обычный 28 21 3" xfId="14930"/>
    <cellStyle name="Обычный 28 21 3 2" xfId="44826"/>
    <cellStyle name="Обычный 28 21 4" xfId="44827"/>
    <cellStyle name="Обычный 28 22" xfId="14931"/>
    <cellStyle name="Обычный 28 22 2" xfId="44828"/>
    <cellStyle name="Обычный 28 23" xfId="14932"/>
    <cellStyle name="Обычный 28 23 2" xfId="44829"/>
    <cellStyle name="Обычный 28 24" xfId="14933"/>
    <cellStyle name="Обычный 28 24 2" xfId="44830"/>
    <cellStyle name="Обычный 28 25" xfId="14934"/>
    <cellStyle name="Обычный 28 25 2" xfId="44831"/>
    <cellStyle name="Обычный 28 26" xfId="14935"/>
    <cellStyle name="Обычный 28 26 2" xfId="44832"/>
    <cellStyle name="Обычный 28 27" xfId="14936"/>
    <cellStyle name="Обычный 28 27 2" xfId="14937"/>
    <cellStyle name="Обычный 28 27 2 2" xfId="44833"/>
    <cellStyle name="Обычный 28 27 3" xfId="44834"/>
    <cellStyle name="Обычный 28 28" xfId="14938"/>
    <cellStyle name="Обычный 28 28 2" xfId="44835"/>
    <cellStyle name="Обычный 28 29" xfId="14939"/>
    <cellStyle name="Обычный 28 29 2" xfId="44836"/>
    <cellStyle name="Обычный 28 3" xfId="14940"/>
    <cellStyle name="Обычный 28 3 2" xfId="44837"/>
    <cellStyle name="Обычный 28 30" xfId="44838"/>
    <cellStyle name="Обычный 28 4" xfId="14941"/>
    <cellStyle name="Обычный 28 4 2" xfId="44839"/>
    <cellStyle name="Обычный 28 5" xfId="14942"/>
    <cellStyle name="Обычный 28 5 2" xfId="44840"/>
    <cellStyle name="Обычный 28 6" xfId="14943"/>
    <cellStyle name="Обычный 28 6 2" xfId="44841"/>
    <cellStyle name="Обычный 28 7" xfId="14944"/>
    <cellStyle name="Обычный 28 7 2" xfId="44842"/>
    <cellStyle name="Обычный 28 8" xfId="14945"/>
    <cellStyle name="Обычный 28 8 2" xfId="44843"/>
    <cellStyle name="Обычный 28 9" xfId="14946"/>
    <cellStyle name="Обычный 28 9 2" xfId="44844"/>
    <cellStyle name="Обычный 280" xfId="61473"/>
    <cellStyle name="Обычный 281" xfId="61474"/>
    <cellStyle name="Обычный 282" xfId="61475"/>
    <cellStyle name="Обычный 283" xfId="61894"/>
    <cellStyle name="Обычный 29" xfId="14947"/>
    <cellStyle name="Обычный 29 10" xfId="14948"/>
    <cellStyle name="Обычный 29 10 2" xfId="44845"/>
    <cellStyle name="Обычный 29 11" xfId="14949"/>
    <cellStyle name="Обычный 29 11 2" xfId="44846"/>
    <cellStyle name="Обычный 29 12" xfId="14950"/>
    <cellStyle name="Обычный 29 12 2" xfId="44847"/>
    <cellStyle name="Обычный 29 13" xfId="14951"/>
    <cellStyle name="Обычный 29 13 2" xfId="44848"/>
    <cellStyle name="Обычный 29 14" xfId="14952"/>
    <cellStyle name="Обычный 29 14 2" xfId="44849"/>
    <cellStyle name="Обычный 29 15" xfId="14953"/>
    <cellStyle name="Обычный 29 15 2" xfId="44850"/>
    <cellStyle name="Обычный 29 16" xfId="14954"/>
    <cellStyle name="Обычный 29 16 2" xfId="44851"/>
    <cellStyle name="Обычный 29 17" xfId="14955"/>
    <cellStyle name="Обычный 29 17 2" xfId="44852"/>
    <cellStyle name="Обычный 29 18" xfId="14956"/>
    <cellStyle name="Обычный 29 18 2" xfId="44853"/>
    <cellStyle name="Обычный 29 19" xfId="14957"/>
    <cellStyle name="Обычный 29 19 2" xfId="14958"/>
    <cellStyle name="Обычный 29 19 2 2" xfId="14959"/>
    <cellStyle name="Обычный 29 19 2 2 2" xfId="44854"/>
    <cellStyle name="Обычный 29 19 2 3" xfId="44855"/>
    <cellStyle name="Обычный 29 19 3" xfId="14960"/>
    <cellStyle name="Обычный 29 19 3 2" xfId="44856"/>
    <cellStyle name="Обычный 29 19 4" xfId="44857"/>
    <cellStyle name="Обычный 29 2" xfId="14961"/>
    <cellStyle name="Обычный 29 2 2" xfId="44858"/>
    <cellStyle name="Обычный 29 20" xfId="14962"/>
    <cellStyle name="Обычный 29 20 2" xfId="14963"/>
    <cellStyle name="Обычный 29 20 2 2" xfId="14964"/>
    <cellStyle name="Обычный 29 20 2 2 2" xfId="44859"/>
    <cellStyle name="Обычный 29 20 2 3" xfId="44860"/>
    <cellStyle name="Обычный 29 20 3" xfId="14965"/>
    <cellStyle name="Обычный 29 20 3 2" xfId="44861"/>
    <cellStyle name="Обычный 29 20 4" xfId="44862"/>
    <cellStyle name="Обычный 29 21" xfId="14966"/>
    <cellStyle name="Обычный 29 21 2" xfId="14967"/>
    <cellStyle name="Обычный 29 21 2 2" xfId="14968"/>
    <cellStyle name="Обычный 29 21 2 2 2" xfId="44863"/>
    <cellStyle name="Обычный 29 21 2 3" xfId="44864"/>
    <cellStyle name="Обычный 29 21 3" xfId="14969"/>
    <cellStyle name="Обычный 29 21 3 2" xfId="44865"/>
    <cellStyle name="Обычный 29 21 4" xfId="44866"/>
    <cellStyle name="Обычный 29 22" xfId="14970"/>
    <cellStyle name="Обычный 29 22 2" xfId="44867"/>
    <cellStyle name="Обычный 29 23" xfId="14971"/>
    <cellStyle name="Обычный 29 23 2" xfId="44868"/>
    <cellStyle name="Обычный 29 24" xfId="14972"/>
    <cellStyle name="Обычный 29 24 2" xfId="44869"/>
    <cellStyle name="Обычный 29 25" xfId="14973"/>
    <cellStyle name="Обычный 29 25 2" xfId="44870"/>
    <cellStyle name="Обычный 29 26" xfId="14974"/>
    <cellStyle name="Обычный 29 26 2" xfId="44871"/>
    <cellStyle name="Обычный 29 27" xfId="14975"/>
    <cellStyle name="Обычный 29 27 2" xfId="14976"/>
    <cellStyle name="Обычный 29 27 2 2" xfId="44872"/>
    <cellStyle name="Обычный 29 27 3" xfId="44873"/>
    <cellStyle name="Обычный 29 28" xfId="14977"/>
    <cellStyle name="Обычный 29 28 2" xfId="44874"/>
    <cellStyle name="Обычный 29 29" xfId="14978"/>
    <cellStyle name="Обычный 29 29 2" xfId="44875"/>
    <cellStyle name="Обычный 29 3" xfId="14979"/>
    <cellStyle name="Обычный 29 3 2" xfId="14980"/>
    <cellStyle name="Обычный 29 30" xfId="44876"/>
    <cellStyle name="Обычный 29 4" xfId="14981"/>
    <cellStyle name="Обычный 29 4 2" xfId="14982"/>
    <cellStyle name="Обычный 29 5" xfId="14983"/>
    <cellStyle name="Обычный 29 5 2" xfId="44877"/>
    <cellStyle name="Обычный 29 6" xfId="14984"/>
    <cellStyle name="Обычный 29 6 2" xfId="44878"/>
    <cellStyle name="Обычный 29 7" xfId="14985"/>
    <cellStyle name="Обычный 29 7 2" xfId="44879"/>
    <cellStyle name="Обычный 29 8" xfId="14986"/>
    <cellStyle name="Обычный 29 8 2" xfId="44880"/>
    <cellStyle name="Обычный 29 9" xfId="14987"/>
    <cellStyle name="Обычный 29 9 2" xfId="44881"/>
    <cellStyle name="Обычный 3" xfId="13"/>
    <cellStyle name="Обычный 3 10" xfId="14988"/>
    <cellStyle name="Обычный 3 10 10" xfId="14989"/>
    <cellStyle name="Обычный 3 10 10 2" xfId="44882"/>
    <cellStyle name="Обычный 3 10 11" xfId="14990"/>
    <cellStyle name="Обычный 3 10 11 2" xfId="44883"/>
    <cellStyle name="Обычный 3 10 12" xfId="14991"/>
    <cellStyle name="Обычный 3 10 12 2" xfId="44884"/>
    <cellStyle name="Обычный 3 10 13" xfId="14992"/>
    <cellStyle name="Обычный 3 10 13 2" xfId="44885"/>
    <cellStyle name="Обычный 3 10 14" xfId="14993"/>
    <cellStyle name="Обычный 3 10 14 2" xfId="44886"/>
    <cellStyle name="Обычный 3 10 15" xfId="14994"/>
    <cellStyle name="Обычный 3 10 15 2" xfId="44887"/>
    <cellStyle name="Обычный 3 10 16" xfId="14995"/>
    <cellStyle name="Обычный 3 10 16 2" xfId="44888"/>
    <cellStyle name="Обычный 3 10 17" xfId="14996"/>
    <cellStyle name="Обычный 3 10 17 2" xfId="44889"/>
    <cellStyle name="Обычный 3 10 18" xfId="14997"/>
    <cellStyle name="Обычный 3 10 18 2" xfId="44890"/>
    <cellStyle name="Обычный 3 10 19" xfId="14998"/>
    <cellStyle name="Обычный 3 10 19 2" xfId="44891"/>
    <cellStyle name="Обычный 3 10 2" xfId="14999"/>
    <cellStyle name="Обычный 3 10 2 2" xfId="44892"/>
    <cellStyle name="Обычный 3 10 20" xfId="15000"/>
    <cellStyle name="Обычный 3 10 20 2" xfId="44893"/>
    <cellStyle name="Обычный 3 10 21" xfId="15001"/>
    <cellStyle name="Обычный 3 10 21 2" xfId="44894"/>
    <cellStyle name="Обычный 3 10 22" xfId="15002"/>
    <cellStyle name="Обычный 3 10 22 2" xfId="44895"/>
    <cellStyle name="Обычный 3 10 23" xfId="15003"/>
    <cellStyle name="Обычный 3 10 23 2" xfId="44896"/>
    <cellStyle name="Обычный 3 10 24" xfId="44897"/>
    <cellStyle name="Обычный 3 10 25" xfId="60977"/>
    <cellStyle name="Обычный 3 10 3" xfId="15004"/>
    <cellStyle name="Обычный 3 10 3 2" xfId="44898"/>
    <cellStyle name="Обычный 3 10 4" xfId="15005"/>
    <cellStyle name="Обычный 3 10 4 2" xfId="44899"/>
    <cellStyle name="Обычный 3 10 5" xfId="15006"/>
    <cellStyle name="Обычный 3 10 5 2" xfId="44900"/>
    <cellStyle name="Обычный 3 10 6" xfId="15007"/>
    <cellStyle name="Обычный 3 10 6 2" xfId="44901"/>
    <cellStyle name="Обычный 3 10 7" xfId="15008"/>
    <cellStyle name="Обычный 3 10 7 2" xfId="44902"/>
    <cellStyle name="Обычный 3 10 8" xfId="15009"/>
    <cellStyle name="Обычный 3 10 8 2" xfId="44903"/>
    <cellStyle name="Обычный 3 10 9" xfId="15010"/>
    <cellStyle name="Обычный 3 10 9 2" xfId="44904"/>
    <cellStyle name="Обычный 3 11" xfId="15011"/>
    <cellStyle name="Обычный 3 11 10" xfId="15012"/>
    <cellStyle name="Обычный 3 11 10 2" xfId="44905"/>
    <cellStyle name="Обычный 3 11 11" xfId="15013"/>
    <cellStyle name="Обычный 3 11 11 2" xfId="44906"/>
    <cellStyle name="Обычный 3 11 12" xfId="15014"/>
    <cellStyle name="Обычный 3 11 12 2" xfId="44907"/>
    <cellStyle name="Обычный 3 11 13" xfId="15015"/>
    <cellStyle name="Обычный 3 11 13 2" xfId="44908"/>
    <cellStyle name="Обычный 3 11 14" xfId="15016"/>
    <cellStyle name="Обычный 3 11 14 2" xfId="44909"/>
    <cellStyle name="Обычный 3 11 15" xfId="15017"/>
    <cellStyle name="Обычный 3 11 15 2" xfId="44910"/>
    <cellStyle name="Обычный 3 11 16" xfId="15018"/>
    <cellStyle name="Обычный 3 11 16 2" xfId="44911"/>
    <cellStyle name="Обычный 3 11 17" xfId="15019"/>
    <cellStyle name="Обычный 3 11 17 2" xfId="44912"/>
    <cellStyle name="Обычный 3 11 18" xfId="15020"/>
    <cellStyle name="Обычный 3 11 18 2" xfId="44913"/>
    <cellStyle name="Обычный 3 11 19" xfId="15021"/>
    <cellStyle name="Обычный 3 11 19 2" xfId="44914"/>
    <cellStyle name="Обычный 3 11 2" xfId="15022"/>
    <cellStyle name="Обычный 3 11 2 2" xfId="44915"/>
    <cellStyle name="Обычный 3 11 20" xfId="15023"/>
    <cellStyle name="Обычный 3 11 20 2" xfId="44916"/>
    <cellStyle name="Обычный 3 11 21" xfId="15024"/>
    <cellStyle name="Обычный 3 11 21 2" xfId="44917"/>
    <cellStyle name="Обычный 3 11 22" xfId="15025"/>
    <cellStyle name="Обычный 3 11 22 2" xfId="44918"/>
    <cellStyle name="Обычный 3 11 23" xfId="15026"/>
    <cellStyle name="Обычный 3 11 23 2" xfId="44919"/>
    <cellStyle name="Обычный 3 11 24" xfId="44920"/>
    <cellStyle name="Обычный 3 11 25" xfId="60978"/>
    <cellStyle name="Обычный 3 11 3" xfId="15027"/>
    <cellStyle name="Обычный 3 11 3 2" xfId="44921"/>
    <cellStyle name="Обычный 3 11 4" xfId="15028"/>
    <cellStyle name="Обычный 3 11 4 2" xfId="44922"/>
    <cellStyle name="Обычный 3 11 5" xfId="15029"/>
    <cellStyle name="Обычный 3 11 5 2" xfId="44923"/>
    <cellStyle name="Обычный 3 11 6" xfId="15030"/>
    <cellStyle name="Обычный 3 11 6 2" xfId="44924"/>
    <cellStyle name="Обычный 3 11 7" xfId="15031"/>
    <cellStyle name="Обычный 3 11 7 2" xfId="44925"/>
    <cellStyle name="Обычный 3 11 8" xfId="15032"/>
    <cellStyle name="Обычный 3 11 8 2" xfId="44926"/>
    <cellStyle name="Обычный 3 11 9" xfId="15033"/>
    <cellStyle name="Обычный 3 11 9 2" xfId="44927"/>
    <cellStyle name="Обычный 3 12" xfId="15034"/>
    <cellStyle name="Обычный 3 12 10" xfId="15035"/>
    <cellStyle name="Обычный 3 12 10 2" xfId="44928"/>
    <cellStyle name="Обычный 3 12 11" xfId="15036"/>
    <cellStyle name="Обычный 3 12 11 2" xfId="44929"/>
    <cellStyle name="Обычный 3 12 12" xfId="15037"/>
    <cellStyle name="Обычный 3 12 12 2" xfId="44930"/>
    <cellStyle name="Обычный 3 12 13" xfId="15038"/>
    <cellStyle name="Обычный 3 12 13 2" xfId="44931"/>
    <cellStyle name="Обычный 3 12 14" xfId="15039"/>
    <cellStyle name="Обычный 3 12 14 2" xfId="44932"/>
    <cellStyle name="Обычный 3 12 15" xfId="15040"/>
    <cellStyle name="Обычный 3 12 15 2" xfId="44933"/>
    <cellStyle name="Обычный 3 12 16" xfId="15041"/>
    <cellStyle name="Обычный 3 12 16 2" xfId="44934"/>
    <cellStyle name="Обычный 3 12 17" xfId="15042"/>
    <cellStyle name="Обычный 3 12 17 2" xfId="44935"/>
    <cellStyle name="Обычный 3 12 18" xfId="15043"/>
    <cellStyle name="Обычный 3 12 18 2" xfId="44936"/>
    <cellStyle name="Обычный 3 12 19" xfId="44937"/>
    <cellStyle name="Обычный 3 12 2" xfId="15044"/>
    <cellStyle name="Обычный 3 12 2 2" xfId="44938"/>
    <cellStyle name="Обычный 3 12 20" xfId="60979"/>
    <cellStyle name="Обычный 3 12 3" xfId="15045"/>
    <cellStyle name="Обычный 3 12 3 2" xfId="44939"/>
    <cellStyle name="Обычный 3 12 4" xfId="15046"/>
    <cellStyle name="Обычный 3 12 4 2" xfId="44940"/>
    <cellStyle name="Обычный 3 12 5" xfId="15047"/>
    <cellStyle name="Обычный 3 12 5 2" xfId="44941"/>
    <cellStyle name="Обычный 3 12 6" xfId="15048"/>
    <cellStyle name="Обычный 3 12 6 2" xfId="44942"/>
    <cellStyle name="Обычный 3 12 7" xfId="15049"/>
    <cellStyle name="Обычный 3 12 7 2" xfId="44943"/>
    <cellStyle name="Обычный 3 12 8" xfId="15050"/>
    <cellStyle name="Обычный 3 12 8 2" xfId="44944"/>
    <cellStyle name="Обычный 3 12 9" xfId="15051"/>
    <cellStyle name="Обычный 3 12 9 2" xfId="44945"/>
    <cellStyle name="Обычный 3 13" xfId="15052"/>
    <cellStyle name="Обычный 3 13 10" xfId="15053"/>
    <cellStyle name="Обычный 3 13 10 2" xfId="44946"/>
    <cellStyle name="Обычный 3 13 11" xfId="15054"/>
    <cellStyle name="Обычный 3 13 11 2" xfId="44947"/>
    <cellStyle name="Обычный 3 13 12" xfId="15055"/>
    <cellStyle name="Обычный 3 13 12 2" xfId="44948"/>
    <cellStyle name="Обычный 3 13 13" xfId="15056"/>
    <cellStyle name="Обычный 3 13 13 2" xfId="44949"/>
    <cellStyle name="Обычный 3 13 14" xfId="15057"/>
    <cellStyle name="Обычный 3 13 14 2" xfId="44950"/>
    <cellStyle name="Обычный 3 13 15" xfId="15058"/>
    <cellStyle name="Обычный 3 13 15 2" xfId="44951"/>
    <cellStyle name="Обычный 3 13 16" xfId="15059"/>
    <cellStyle name="Обычный 3 13 16 2" xfId="44952"/>
    <cellStyle name="Обычный 3 13 17" xfId="15060"/>
    <cellStyle name="Обычный 3 13 17 2" xfId="44953"/>
    <cellStyle name="Обычный 3 13 18" xfId="15061"/>
    <cellStyle name="Обычный 3 13 18 2" xfId="44954"/>
    <cellStyle name="Обычный 3 13 19" xfId="44955"/>
    <cellStyle name="Обычный 3 13 2" xfId="15062"/>
    <cellStyle name="Обычный 3 13 2 2" xfId="44956"/>
    <cellStyle name="Обычный 3 13 20" xfId="60980"/>
    <cellStyle name="Обычный 3 13 3" xfId="15063"/>
    <cellStyle name="Обычный 3 13 3 2" xfId="44957"/>
    <cellStyle name="Обычный 3 13 4" xfId="15064"/>
    <cellStyle name="Обычный 3 13 4 2" xfId="44958"/>
    <cellStyle name="Обычный 3 13 5" xfId="15065"/>
    <cellStyle name="Обычный 3 13 5 2" xfId="44959"/>
    <cellStyle name="Обычный 3 13 6" xfId="15066"/>
    <cellStyle name="Обычный 3 13 6 2" xfId="44960"/>
    <cellStyle name="Обычный 3 13 7" xfId="15067"/>
    <cellStyle name="Обычный 3 13 7 2" xfId="44961"/>
    <cellStyle name="Обычный 3 13 8" xfId="15068"/>
    <cellStyle name="Обычный 3 13 8 2" xfId="44962"/>
    <cellStyle name="Обычный 3 13 9" xfId="15069"/>
    <cellStyle name="Обычный 3 13 9 2" xfId="44963"/>
    <cellStyle name="Обычный 3 14" xfId="15070"/>
    <cellStyle name="Обычный 3 14 10" xfId="15071"/>
    <cellStyle name="Обычный 3 14 10 2" xfId="44964"/>
    <cellStyle name="Обычный 3 14 11" xfId="15072"/>
    <cellStyle name="Обычный 3 14 11 2" xfId="44965"/>
    <cellStyle name="Обычный 3 14 12" xfId="15073"/>
    <cellStyle name="Обычный 3 14 12 2" xfId="44966"/>
    <cellStyle name="Обычный 3 14 13" xfId="15074"/>
    <cellStyle name="Обычный 3 14 13 2" xfId="44967"/>
    <cellStyle name="Обычный 3 14 14" xfId="15075"/>
    <cellStyle name="Обычный 3 14 14 2" xfId="44968"/>
    <cellStyle name="Обычный 3 14 15" xfId="15076"/>
    <cellStyle name="Обычный 3 14 15 2" xfId="44969"/>
    <cellStyle name="Обычный 3 14 16" xfId="15077"/>
    <cellStyle name="Обычный 3 14 16 2" xfId="44970"/>
    <cellStyle name="Обычный 3 14 17" xfId="15078"/>
    <cellStyle name="Обычный 3 14 17 2" xfId="44971"/>
    <cellStyle name="Обычный 3 14 18" xfId="15079"/>
    <cellStyle name="Обычный 3 14 18 2" xfId="44972"/>
    <cellStyle name="Обычный 3 14 19" xfId="44973"/>
    <cellStyle name="Обычный 3 14 2" xfId="15080"/>
    <cellStyle name="Обычный 3 14 2 2" xfId="44974"/>
    <cellStyle name="Обычный 3 14 20" xfId="60981"/>
    <cellStyle name="Обычный 3 14 3" xfId="15081"/>
    <cellStyle name="Обычный 3 14 3 2" xfId="44975"/>
    <cellStyle name="Обычный 3 14 4" xfId="15082"/>
    <cellStyle name="Обычный 3 14 4 2" xfId="44976"/>
    <cellStyle name="Обычный 3 14 5" xfId="15083"/>
    <cellStyle name="Обычный 3 14 5 2" xfId="44977"/>
    <cellStyle name="Обычный 3 14 6" xfId="15084"/>
    <cellStyle name="Обычный 3 14 6 2" xfId="44978"/>
    <cellStyle name="Обычный 3 14 7" xfId="15085"/>
    <cellStyle name="Обычный 3 14 7 2" xfId="44979"/>
    <cellStyle name="Обычный 3 14 8" xfId="15086"/>
    <cellStyle name="Обычный 3 14 8 2" xfId="44980"/>
    <cellStyle name="Обычный 3 14 9" xfId="15087"/>
    <cellStyle name="Обычный 3 14 9 2" xfId="44981"/>
    <cellStyle name="Обычный 3 15" xfId="15088"/>
    <cellStyle name="Обычный 3 15 2" xfId="44982"/>
    <cellStyle name="Обычный 3 15 3" xfId="60982"/>
    <cellStyle name="Обычный 3 16" xfId="15089"/>
    <cellStyle name="Обычный 3 16 2" xfId="44983"/>
    <cellStyle name="Обычный 3 16 3" xfId="60983"/>
    <cellStyle name="Обычный 3 17" xfId="15090"/>
    <cellStyle name="Обычный 3 17 2" xfId="44984"/>
    <cellStyle name="Обычный 3 17 3" xfId="60984"/>
    <cellStyle name="Обычный 3 18" xfId="15091"/>
    <cellStyle name="Обычный 3 18 2" xfId="44985"/>
    <cellStyle name="Обычный 3 18 3" xfId="60985"/>
    <cellStyle name="Обычный 3 19" xfId="15092"/>
    <cellStyle name="Обычный 3 19 2" xfId="44986"/>
    <cellStyle name="Обычный 3 19 3" xfId="60986"/>
    <cellStyle name="Обычный 3 2" xfId="14"/>
    <cellStyle name="Обычный 3 2 10" xfId="15093"/>
    <cellStyle name="Обычный 3 2 10 2" xfId="44987"/>
    <cellStyle name="Обычный 3 2 11" xfId="15094"/>
    <cellStyle name="Обычный 3 2 11 2" xfId="44988"/>
    <cellStyle name="Обычный 3 2 12" xfId="15095"/>
    <cellStyle name="Обычный 3 2 12 2" xfId="44989"/>
    <cellStyle name="Обычный 3 2 13" xfId="15096"/>
    <cellStyle name="Обычный 3 2 13 2" xfId="44990"/>
    <cellStyle name="Обычный 3 2 14" xfId="15097"/>
    <cellStyle name="Обычный 3 2 14 2" xfId="44991"/>
    <cellStyle name="Обычный 3 2 15" xfId="15098"/>
    <cellStyle name="Обычный 3 2 15 2" xfId="44992"/>
    <cellStyle name="Обычный 3 2 16" xfId="15099"/>
    <cellStyle name="Обычный 3 2 16 2" xfId="44993"/>
    <cellStyle name="Обычный 3 2 17" xfId="15100"/>
    <cellStyle name="Обычный 3 2 17 2" xfId="44994"/>
    <cellStyle name="Обычный 3 2 18" xfId="15101"/>
    <cellStyle name="Обычный 3 2 18 2" xfId="44995"/>
    <cellStyle name="Обычный 3 2 19" xfId="15102"/>
    <cellStyle name="Обычный 3 2 19 2" xfId="44996"/>
    <cellStyle name="Обычный 3 2 2" xfId="15103"/>
    <cellStyle name="Обычный 3 2 2 10" xfId="15104"/>
    <cellStyle name="Обычный 3 2 2 10 2" xfId="44997"/>
    <cellStyle name="Обычный 3 2 2 11" xfId="15105"/>
    <cellStyle name="Обычный 3 2 2 11 2" xfId="44998"/>
    <cellStyle name="Обычный 3 2 2 12" xfId="15106"/>
    <cellStyle name="Обычный 3 2 2 12 2" xfId="44999"/>
    <cellStyle name="Обычный 3 2 2 13" xfId="15107"/>
    <cellStyle name="Обычный 3 2 2 13 2" xfId="45000"/>
    <cellStyle name="Обычный 3 2 2 14" xfId="15108"/>
    <cellStyle name="Обычный 3 2 2 14 2" xfId="45001"/>
    <cellStyle name="Обычный 3 2 2 15" xfId="15109"/>
    <cellStyle name="Обычный 3 2 2 15 2" xfId="45002"/>
    <cellStyle name="Обычный 3 2 2 16" xfId="15110"/>
    <cellStyle name="Обычный 3 2 2 16 2" xfId="45003"/>
    <cellStyle name="Обычный 3 2 2 17" xfId="15111"/>
    <cellStyle name="Обычный 3 2 2 17 2" xfId="45004"/>
    <cellStyle name="Обычный 3 2 2 18" xfId="15112"/>
    <cellStyle name="Обычный 3 2 2 18 2" xfId="45005"/>
    <cellStyle name="Обычный 3 2 2 19" xfId="15113"/>
    <cellStyle name="Обычный 3 2 2 19 2" xfId="45006"/>
    <cellStyle name="Обычный 3 2 2 2" xfId="15114"/>
    <cellStyle name="Обычный 3 2 2 2 2" xfId="45007"/>
    <cellStyle name="Обычный 3 2 2 20" xfId="15115"/>
    <cellStyle name="Обычный 3 2 2 20 2" xfId="45008"/>
    <cellStyle name="Обычный 3 2 2 21" xfId="15116"/>
    <cellStyle name="Обычный 3 2 2 21 2" xfId="45009"/>
    <cellStyle name="Обычный 3 2 2 22" xfId="15117"/>
    <cellStyle name="Обычный 3 2 2 22 2" xfId="45010"/>
    <cellStyle name="Обычный 3 2 2 23" xfId="15118"/>
    <cellStyle name="Обычный 3 2 2 23 2" xfId="45011"/>
    <cellStyle name="Обычный 3 2 2 24" xfId="15119"/>
    <cellStyle name="Обычный 3 2 2 24 2" xfId="45012"/>
    <cellStyle name="Обычный 3 2 2 25" xfId="15120"/>
    <cellStyle name="Обычный 3 2 2 25 2" xfId="45013"/>
    <cellStyle name="Обычный 3 2 2 26" xfId="45014"/>
    <cellStyle name="Обычный 3 2 2 27" xfId="61476"/>
    <cellStyle name="Обычный 3 2 2 3" xfId="15121"/>
    <cellStyle name="Обычный 3 2 2 3 2" xfId="45015"/>
    <cellStyle name="Обычный 3 2 2 4" xfId="15122"/>
    <cellStyle name="Обычный 3 2 2 4 2" xfId="45016"/>
    <cellStyle name="Обычный 3 2 2 5" xfId="15123"/>
    <cellStyle name="Обычный 3 2 2 5 2" xfId="45017"/>
    <cellStyle name="Обычный 3 2 2 6" xfId="15124"/>
    <cellStyle name="Обычный 3 2 2 6 2" xfId="45018"/>
    <cellStyle name="Обычный 3 2 2 7" xfId="15125"/>
    <cellStyle name="Обычный 3 2 2 7 2" xfId="45019"/>
    <cellStyle name="Обычный 3 2 2 8" xfId="15126"/>
    <cellStyle name="Обычный 3 2 2 8 2" xfId="45020"/>
    <cellStyle name="Обычный 3 2 2 9" xfId="15127"/>
    <cellStyle name="Обычный 3 2 2 9 2" xfId="45021"/>
    <cellStyle name="Обычный 3 2 20" xfId="15128"/>
    <cellStyle name="Обычный 3 2 20 2" xfId="45022"/>
    <cellStyle name="Обычный 3 2 21" xfId="15129"/>
    <cellStyle name="Обычный 3 2 21 2" xfId="45023"/>
    <cellStyle name="Обычный 3 2 22" xfId="15130"/>
    <cellStyle name="Обычный 3 2 22 2" xfId="45024"/>
    <cellStyle name="Обычный 3 2 23" xfId="15131"/>
    <cellStyle name="Обычный 3 2 23 2" xfId="45025"/>
    <cellStyle name="Обычный 3 2 24" xfId="15132"/>
    <cellStyle name="Обычный 3 2 24 2" xfId="45026"/>
    <cellStyle name="Обычный 3 2 25" xfId="15133"/>
    <cellStyle name="Обычный 3 2 25 2" xfId="45027"/>
    <cellStyle name="Обычный 3 2 26" xfId="15134"/>
    <cellStyle name="Обычный 3 2 26 2" xfId="45028"/>
    <cellStyle name="Обычный 3 2 27" xfId="15135"/>
    <cellStyle name="Обычный 3 2 27 2" xfId="45029"/>
    <cellStyle name="Обычный 3 2 28" xfId="15136"/>
    <cellStyle name="Обычный 3 2 28 2" xfId="45030"/>
    <cellStyle name="Обычный 3 2 29" xfId="15137"/>
    <cellStyle name="Обычный 3 2 29 2" xfId="45031"/>
    <cellStyle name="Обычный 3 2 3" xfId="15138"/>
    <cellStyle name="Обычный 3 2 3 2" xfId="45032"/>
    <cellStyle name="Обычный 3 2 30" xfId="15139"/>
    <cellStyle name="Обычный 3 2 30 2" xfId="45033"/>
    <cellStyle name="Обычный 3 2 31" xfId="15140"/>
    <cellStyle name="Обычный 3 2 31 2" xfId="45034"/>
    <cellStyle name="Обычный 3 2 32" xfId="15141"/>
    <cellStyle name="Обычный 3 2 32 2" xfId="45035"/>
    <cellStyle name="Обычный 3 2 33" xfId="15142"/>
    <cellStyle name="Обычный 3 2 33 2" xfId="45036"/>
    <cellStyle name="Обычный 3 2 34" xfId="15143"/>
    <cellStyle name="Обычный 3 2 34 2" xfId="45037"/>
    <cellStyle name="Обычный 3 2 35" xfId="15144"/>
    <cellStyle name="Обычный 3 2 35 2" xfId="45038"/>
    <cellStyle name="Обычный 3 2 36" xfId="15145"/>
    <cellStyle name="Обычный 3 2 36 2" xfId="45039"/>
    <cellStyle name="Обычный 3 2 37" xfId="15146"/>
    <cellStyle name="Обычный 3 2 38" xfId="15147"/>
    <cellStyle name="Обычный 3 2 39" xfId="60987"/>
    <cellStyle name="Обычный 3 2 4" xfId="15148"/>
    <cellStyle name="Обычный 3 2 4 2" xfId="45040"/>
    <cellStyle name="Обычный 3 2 5" xfId="15149"/>
    <cellStyle name="Обычный 3 2 5 2" xfId="45041"/>
    <cellStyle name="Обычный 3 2 6" xfId="15150"/>
    <cellStyle name="Обычный 3 2 6 2" xfId="45042"/>
    <cellStyle name="Обычный 3 2 7" xfId="15151"/>
    <cellStyle name="Обычный 3 2 7 2" xfId="45043"/>
    <cellStyle name="Обычный 3 2 8" xfId="15152"/>
    <cellStyle name="Обычный 3 2 8 2" xfId="45044"/>
    <cellStyle name="Обычный 3 2 9" xfId="15153"/>
    <cellStyle name="Обычный 3 2 9 2" xfId="45045"/>
    <cellStyle name="Обычный 3 2_Лист1" xfId="15154"/>
    <cellStyle name="Обычный 3 20" xfId="15155"/>
    <cellStyle name="Обычный 3 20 2" xfId="45046"/>
    <cellStyle name="Обычный 3 20 3" xfId="61477"/>
    <cellStyle name="Обычный 3 21" xfId="15156"/>
    <cellStyle name="Обычный 3 21 2" xfId="45047"/>
    <cellStyle name="Обычный 3 22" xfId="15157"/>
    <cellStyle name="Обычный 3 22 2" xfId="45048"/>
    <cellStyle name="Обычный 3 23" xfId="15158"/>
    <cellStyle name="Обычный 3 24" xfId="45049"/>
    <cellStyle name="Обычный 3 25" xfId="59099"/>
    <cellStyle name="Обычный 3 26" xfId="59100"/>
    <cellStyle name="Обычный 3 27" xfId="59101"/>
    <cellStyle name="Обычный 3 28" xfId="59102"/>
    <cellStyle name="Обычный 3 29" xfId="59103"/>
    <cellStyle name="Обычный 3 3" xfId="15"/>
    <cellStyle name="Обычный 3 3 10" xfId="15159"/>
    <cellStyle name="Обычный 3 3 10 2" xfId="45050"/>
    <cellStyle name="Обычный 3 3 11" xfId="15160"/>
    <cellStyle name="Обычный 3 3 11 2" xfId="45051"/>
    <cellStyle name="Обычный 3 3 12" xfId="15161"/>
    <cellStyle name="Обычный 3 3 12 2" xfId="45052"/>
    <cellStyle name="Обычный 3 3 13" xfId="15162"/>
    <cellStyle name="Обычный 3 3 13 2" xfId="45053"/>
    <cellStyle name="Обычный 3 3 14" xfId="15163"/>
    <cellStyle name="Обычный 3 3 14 2" xfId="45054"/>
    <cellStyle name="Обычный 3 3 15" xfId="15164"/>
    <cellStyle name="Обычный 3 3 15 2" xfId="45055"/>
    <cellStyle name="Обычный 3 3 16" xfId="15165"/>
    <cellStyle name="Обычный 3 3 16 2" xfId="45056"/>
    <cellStyle name="Обычный 3 3 17" xfId="15166"/>
    <cellStyle name="Обычный 3 3 17 2" xfId="45057"/>
    <cellStyle name="Обычный 3 3 18" xfId="15167"/>
    <cellStyle name="Обычный 3 3 18 2" xfId="45058"/>
    <cellStyle name="Обычный 3 3 19" xfId="15168"/>
    <cellStyle name="Обычный 3 3 19 2" xfId="45059"/>
    <cellStyle name="Обычный 3 3 2" xfId="16"/>
    <cellStyle name="Обычный 3 3 2 10" xfId="15169"/>
    <cellStyle name="Обычный 3 3 2 10 2" xfId="45060"/>
    <cellStyle name="Обычный 3 3 2 11" xfId="15170"/>
    <cellStyle name="Обычный 3 3 2 11 2" xfId="45061"/>
    <cellStyle name="Обычный 3 3 2 12" xfId="15171"/>
    <cellStyle name="Обычный 3 3 2 12 2" xfId="45062"/>
    <cellStyle name="Обычный 3 3 2 13" xfId="15172"/>
    <cellStyle name="Обычный 3 3 2 13 2" xfId="45063"/>
    <cellStyle name="Обычный 3 3 2 14" xfId="15173"/>
    <cellStyle name="Обычный 3 3 2 14 2" xfId="45064"/>
    <cellStyle name="Обычный 3 3 2 15" xfId="15174"/>
    <cellStyle name="Обычный 3 3 2 15 2" xfId="45065"/>
    <cellStyle name="Обычный 3 3 2 16" xfId="15175"/>
    <cellStyle name="Обычный 3 3 2 16 2" xfId="45066"/>
    <cellStyle name="Обычный 3 3 2 17" xfId="15176"/>
    <cellStyle name="Обычный 3 3 2 17 2" xfId="45067"/>
    <cellStyle name="Обычный 3 3 2 18" xfId="15177"/>
    <cellStyle name="Обычный 3 3 2 18 2" xfId="45068"/>
    <cellStyle name="Обычный 3 3 2 19" xfId="15178"/>
    <cellStyle name="Обычный 3 3 2 19 2" xfId="45069"/>
    <cellStyle name="Обычный 3 3 2 2" xfId="15179"/>
    <cellStyle name="Обычный 3 3 2 2 2" xfId="45070"/>
    <cellStyle name="Обычный 3 3 2 20" xfId="15180"/>
    <cellStyle name="Обычный 3 3 2 20 2" xfId="45071"/>
    <cellStyle name="Обычный 3 3 2 21" xfId="15181"/>
    <cellStyle name="Обычный 3 3 2 21 2" xfId="45072"/>
    <cellStyle name="Обычный 3 3 2 22" xfId="15182"/>
    <cellStyle name="Обычный 3 3 2 22 2" xfId="45073"/>
    <cellStyle name="Обычный 3 3 2 23" xfId="15183"/>
    <cellStyle name="Обычный 3 3 2 23 2" xfId="45074"/>
    <cellStyle name="Обычный 3 3 2 24" xfId="15184"/>
    <cellStyle name="Обычный 3 3 2 25" xfId="15185"/>
    <cellStyle name="Обычный 3 3 2 26" xfId="61478"/>
    <cellStyle name="Обычный 3 3 2 3" xfId="15186"/>
    <cellStyle name="Обычный 3 3 2 3 2" xfId="45075"/>
    <cellStyle name="Обычный 3 3 2 4" xfId="15187"/>
    <cellStyle name="Обычный 3 3 2 4 2" xfId="45076"/>
    <cellStyle name="Обычный 3 3 2 5" xfId="15188"/>
    <cellStyle name="Обычный 3 3 2 5 2" xfId="45077"/>
    <cellStyle name="Обычный 3 3 2 6" xfId="15189"/>
    <cellStyle name="Обычный 3 3 2 6 2" xfId="45078"/>
    <cellStyle name="Обычный 3 3 2 7" xfId="15190"/>
    <cellStyle name="Обычный 3 3 2 7 2" xfId="45079"/>
    <cellStyle name="Обычный 3 3 2 8" xfId="15191"/>
    <cellStyle name="Обычный 3 3 2 8 2" xfId="45080"/>
    <cellStyle name="Обычный 3 3 2 9" xfId="15192"/>
    <cellStyle name="Обычный 3 3 2 9 2" xfId="45081"/>
    <cellStyle name="Обычный 3 3 20" xfId="15193"/>
    <cellStyle name="Обычный 3 3 20 2" xfId="45082"/>
    <cellStyle name="Обычный 3 3 21" xfId="15194"/>
    <cellStyle name="Обычный 3 3 21 2" xfId="45083"/>
    <cellStyle name="Обычный 3 3 22" xfId="15195"/>
    <cellStyle name="Обычный 3 3 22 2" xfId="45084"/>
    <cellStyle name="Обычный 3 3 23" xfId="15196"/>
    <cellStyle name="Обычный 3 3 23 2" xfId="45085"/>
    <cellStyle name="Обычный 3 3 24" xfId="15197"/>
    <cellStyle name="Обычный 3 3 24 2" xfId="45086"/>
    <cellStyle name="Обычный 3 3 25" xfId="15198"/>
    <cellStyle name="Обычный 3 3 25 2" xfId="45087"/>
    <cellStyle name="Обычный 3 3 26" xfId="15199"/>
    <cellStyle name="Обычный 3 3 26 2" xfId="45088"/>
    <cellStyle name="Обычный 3 3 27" xfId="15200"/>
    <cellStyle name="Обычный 3 3 27 2" xfId="45089"/>
    <cellStyle name="Обычный 3 3 28" xfId="15201"/>
    <cellStyle name="Обычный 3 3 28 2" xfId="45090"/>
    <cellStyle name="Обычный 3 3 29" xfId="15202"/>
    <cellStyle name="Обычный 3 3 29 2" xfId="45091"/>
    <cellStyle name="Обычный 3 3 3" xfId="15203"/>
    <cellStyle name="Обычный 3 3 3 2" xfId="45092"/>
    <cellStyle name="Обычный 3 3 30" xfId="15204"/>
    <cellStyle name="Обычный 3 3 30 2" xfId="45093"/>
    <cellStyle name="Обычный 3 3 31" xfId="15205"/>
    <cellStyle name="Обычный 3 3 31 2" xfId="45094"/>
    <cellStyle name="Обычный 3 3 32" xfId="15206"/>
    <cellStyle name="Обычный 3 3 32 2" xfId="45095"/>
    <cellStyle name="Обычный 3 3 33" xfId="15207"/>
    <cellStyle name="Обычный 3 3 33 2" xfId="45096"/>
    <cellStyle name="Обычный 3 3 34" xfId="15208"/>
    <cellStyle name="Обычный 3 3 34 2" xfId="45097"/>
    <cellStyle name="Обычный 3 3 35" xfId="15209"/>
    <cellStyle name="Обычный 3 3 35 2" xfId="45098"/>
    <cellStyle name="Обычный 3 3 36" xfId="15210"/>
    <cellStyle name="Обычный 3 3 37" xfId="15211"/>
    <cellStyle name="Обычный 3 3 38" xfId="59104"/>
    <cellStyle name="Обычный 3 3 39" xfId="60988"/>
    <cellStyle name="Обычный 3 3 4" xfId="15212"/>
    <cellStyle name="Обычный 3 3 4 2" xfId="45099"/>
    <cellStyle name="Обычный 3 3 5" xfId="15213"/>
    <cellStyle name="Обычный 3 3 5 2" xfId="45100"/>
    <cellStyle name="Обычный 3 3 6" xfId="15214"/>
    <cellStyle name="Обычный 3 3 6 2" xfId="45101"/>
    <cellStyle name="Обычный 3 3 7" xfId="15215"/>
    <cellStyle name="Обычный 3 3 7 2" xfId="45102"/>
    <cellStyle name="Обычный 3 3 8" xfId="15216"/>
    <cellStyle name="Обычный 3 3 8 2" xfId="45103"/>
    <cellStyle name="Обычный 3 3 9" xfId="15217"/>
    <cellStyle name="Обычный 3 3 9 2" xfId="45104"/>
    <cellStyle name="Обычный 3 30" xfId="59105"/>
    <cellStyle name="Обычный 3 31" xfId="59106"/>
    <cellStyle name="Обычный 3 32" xfId="59107"/>
    <cellStyle name="Обычный 3 33" xfId="59108"/>
    <cellStyle name="Обычный 3 34" xfId="59109"/>
    <cellStyle name="Обычный 3 35" xfId="59110"/>
    <cellStyle name="Обычный 3 36" xfId="59111"/>
    <cellStyle name="Обычный 3 37" xfId="59112"/>
    <cellStyle name="Обычный 3 38" xfId="59113"/>
    <cellStyle name="Обычный 3 39" xfId="59114"/>
    <cellStyle name="Обычный 3 4" xfId="15218"/>
    <cellStyle name="Обычный 3 4 10" xfId="15219"/>
    <cellStyle name="Обычный 3 4 10 2" xfId="45105"/>
    <cellStyle name="Обычный 3 4 11" xfId="15220"/>
    <cellStyle name="Обычный 3 4 11 2" xfId="45106"/>
    <cellStyle name="Обычный 3 4 12" xfId="15221"/>
    <cellStyle name="Обычный 3 4 12 2" xfId="45107"/>
    <cellStyle name="Обычный 3 4 13" xfId="15222"/>
    <cellStyle name="Обычный 3 4 13 2" xfId="45108"/>
    <cellStyle name="Обычный 3 4 14" xfId="15223"/>
    <cellStyle name="Обычный 3 4 14 2" xfId="45109"/>
    <cellStyle name="Обычный 3 4 15" xfId="15224"/>
    <cellStyle name="Обычный 3 4 15 2" xfId="45110"/>
    <cellStyle name="Обычный 3 4 16" xfId="15225"/>
    <cellStyle name="Обычный 3 4 16 2" xfId="45111"/>
    <cellStyle name="Обычный 3 4 17" xfId="15226"/>
    <cellStyle name="Обычный 3 4 17 2" xfId="45112"/>
    <cellStyle name="Обычный 3 4 18" xfId="15227"/>
    <cellStyle name="Обычный 3 4 18 2" xfId="45113"/>
    <cellStyle name="Обычный 3 4 19" xfId="15228"/>
    <cellStyle name="Обычный 3 4 19 2" xfId="45114"/>
    <cellStyle name="Обычный 3 4 2" xfId="15229"/>
    <cellStyle name="Обычный 3 4 2 2" xfId="15230"/>
    <cellStyle name="Обычный 3 4 2 2 2" xfId="45115"/>
    <cellStyle name="Обычный 3 4 2 3" xfId="45116"/>
    <cellStyle name="Обычный 3 4 2 4" xfId="61479"/>
    <cellStyle name="Обычный 3 4 20" xfId="15231"/>
    <cellStyle name="Обычный 3 4 20 2" xfId="45117"/>
    <cellStyle name="Обычный 3 4 21" xfId="15232"/>
    <cellStyle name="Обычный 3 4 21 2" xfId="45118"/>
    <cellStyle name="Обычный 3 4 22" xfId="15233"/>
    <cellStyle name="Обычный 3 4 22 2" xfId="45119"/>
    <cellStyle name="Обычный 3 4 23" xfId="15234"/>
    <cellStyle name="Обычный 3 4 23 2" xfId="45120"/>
    <cellStyle name="Обычный 3 4 24" xfId="15235"/>
    <cellStyle name="Обычный 3 4 24 2" xfId="45121"/>
    <cellStyle name="Обычный 3 4 25" xfId="15236"/>
    <cellStyle name="Обычный 3 4 25 2" xfId="45122"/>
    <cellStyle name="Обычный 3 4 26" xfId="15237"/>
    <cellStyle name="Обычный 3 4 26 2" xfId="45123"/>
    <cellStyle name="Обычный 3 4 27" xfId="15238"/>
    <cellStyle name="Обычный 3 4 27 2" xfId="45124"/>
    <cellStyle name="Обычный 3 4 28" xfId="15239"/>
    <cellStyle name="Обычный 3 4 28 2" xfId="45125"/>
    <cellStyle name="Обычный 3 4 29" xfId="15240"/>
    <cellStyle name="Обычный 3 4 29 2" xfId="45126"/>
    <cellStyle name="Обычный 3 4 3" xfId="15241"/>
    <cellStyle name="Обычный 3 4 3 2" xfId="45127"/>
    <cellStyle name="Обычный 3 4 30" xfId="15242"/>
    <cellStyle name="Обычный 3 4 30 2" xfId="45128"/>
    <cellStyle name="Обычный 3 4 31" xfId="15243"/>
    <cellStyle name="Обычный 3 4 31 2" xfId="45129"/>
    <cellStyle name="Обычный 3 4 32" xfId="15244"/>
    <cellStyle name="Обычный 3 4 32 2" xfId="45130"/>
    <cellStyle name="Обычный 3 4 33" xfId="15245"/>
    <cellStyle name="Обычный 3 4 33 2" xfId="45131"/>
    <cellStyle name="Обычный 3 4 34" xfId="15246"/>
    <cellStyle name="Обычный 3 4 34 2" xfId="45132"/>
    <cellStyle name="Обычный 3 4 35" xfId="15247"/>
    <cellStyle name="Обычный 3 4 35 2" xfId="45133"/>
    <cellStyle name="Обычный 3 4 36" xfId="45134"/>
    <cellStyle name="Обычный 3 4 37" xfId="59115"/>
    <cellStyle name="Обычный 3 4 38" xfId="60989"/>
    <cellStyle name="Обычный 3 4 4" xfId="15248"/>
    <cellStyle name="Обычный 3 4 4 2" xfId="45135"/>
    <cellStyle name="Обычный 3 4 5" xfId="15249"/>
    <cellStyle name="Обычный 3 4 5 2" xfId="45136"/>
    <cellStyle name="Обычный 3 4 6" xfId="15250"/>
    <cellStyle name="Обычный 3 4 6 2" xfId="45137"/>
    <cellStyle name="Обычный 3 4 7" xfId="15251"/>
    <cellStyle name="Обычный 3 4 7 2" xfId="45138"/>
    <cellStyle name="Обычный 3 4 8" xfId="15252"/>
    <cellStyle name="Обычный 3 4 8 2" xfId="45139"/>
    <cellStyle name="Обычный 3 4 9" xfId="15253"/>
    <cellStyle name="Обычный 3 4 9 2" xfId="45140"/>
    <cellStyle name="Обычный 3 40" xfId="59116"/>
    <cellStyle name="Обычный 3 41" xfId="59117"/>
    <cellStyle name="Обычный 3 42" xfId="59118"/>
    <cellStyle name="Обычный 3 43" xfId="59119"/>
    <cellStyle name="Обычный 3 44" xfId="59120"/>
    <cellStyle name="Обычный 3 45" xfId="59121"/>
    <cellStyle name="Обычный 3 46" xfId="59122"/>
    <cellStyle name="Обычный 3 47" xfId="60990"/>
    <cellStyle name="Обычный 3 48" xfId="61480"/>
    <cellStyle name="Обычный 3 49" xfId="61481"/>
    <cellStyle name="Обычный 3 5" xfId="15254"/>
    <cellStyle name="Обычный 3 5 10" xfId="15255"/>
    <cellStyle name="Обычный 3 5 10 2" xfId="45141"/>
    <cellStyle name="Обычный 3 5 11" xfId="15256"/>
    <cellStyle name="Обычный 3 5 11 2" xfId="45142"/>
    <cellStyle name="Обычный 3 5 12" xfId="15257"/>
    <cellStyle name="Обычный 3 5 12 2" xfId="45143"/>
    <cellStyle name="Обычный 3 5 13" xfId="15258"/>
    <cellStyle name="Обычный 3 5 13 2" xfId="45144"/>
    <cellStyle name="Обычный 3 5 14" xfId="15259"/>
    <cellStyle name="Обычный 3 5 14 2" xfId="45145"/>
    <cellStyle name="Обычный 3 5 15" xfId="15260"/>
    <cellStyle name="Обычный 3 5 15 2" xfId="45146"/>
    <cellStyle name="Обычный 3 5 16" xfId="15261"/>
    <cellStyle name="Обычный 3 5 16 2" xfId="45147"/>
    <cellStyle name="Обычный 3 5 17" xfId="15262"/>
    <cellStyle name="Обычный 3 5 17 2" xfId="45148"/>
    <cellStyle name="Обычный 3 5 18" xfId="15263"/>
    <cellStyle name="Обычный 3 5 18 2" xfId="45149"/>
    <cellStyle name="Обычный 3 5 19" xfId="15264"/>
    <cellStyle name="Обычный 3 5 19 2" xfId="45150"/>
    <cellStyle name="Обычный 3 5 2" xfId="15265"/>
    <cellStyle name="Обычный 3 5 2 2" xfId="45151"/>
    <cellStyle name="Обычный 3 5 20" xfId="15266"/>
    <cellStyle name="Обычный 3 5 20 2" xfId="45152"/>
    <cellStyle name="Обычный 3 5 21" xfId="15267"/>
    <cellStyle name="Обычный 3 5 21 2" xfId="45153"/>
    <cellStyle name="Обычный 3 5 22" xfId="15268"/>
    <cellStyle name="Обычный 3 5 22 2" xfId="45154"/>
    <cellStyle name="Обычный 3 5 23" xfId="15269"/>
    <cellStyle name="Обычный 3 5 23 2" xfId="45155"/>
    <cellStyle name="Обычный 3 5 24" xfId="15270"/>
    <cellStyle name="Обычный 3 5 24 2" xfId="45156"/>
    <cellStyle name="Обычный 3 5 25" xfId="15271"/>
    <cellStyle name="Обычный 3 5 25 2" xfId="45157"/>
    <cellStyle name="Обычный 3 5 26" xfId="45158"/>
    <cellStyle name="Обычный 3 5 27" xfId="60991"/>
    <cellStyle name="Обычный 3 5 3" xfId="15272"/>
    <cellStyle name="Обычный 3 5 3 2" xfId="45159"/>
    <cellStyle name="Обычный 3 5 4" xfId="15273"/>
    <cellStyle name="Обычный 3 5 4 2" xfId="45160"/>
    <cellStyle name="Обычный 3 5 5" xfId="15274"/>
    <cellStyle name="Обычный 3 5 5 2" xfId="45161"/>
    <cellStyle name="Обычный 3 5 6" xfId="15275"/>
    <cellStyle name="Обычный 3 5 6 2" xfId="45162"/>
    <cellStyle name="Обычный 3 5 7" xfId="15276"/>
    <cellStyle name="Обычный 3 5 7 2" xfId="45163"/>
    <cellStyle name="Обычный 3 5 8" xfId="15277"/>
    <cellStyle name="Обычный 3 5 8 2" xfId="45164"/>
    <cellStyle name="Обычный 3 5 9" xfId="15278"/>
    <cellStyle name="Обычный 3 5 9 2" xfId="45165"/>
    <cellStyle name="Обычный 3 50" xfId="61482"/>
    <cellStyle name="Обычный 3 51" xfId="61483"/>
    <cellStyle name="Обычный 3 6" xfId="15279"/>
    <cellStyle name="Обычный 3 6 10" xfId="15280"/>
    <cellStyle name="Обычный 3 6 10 2" xfId="45166"/>
    <cellStyle name="Обычный 3 6 11" xfId="15281"/>
    <cellStyle name="Обычный 3 6 11 2" xfId="45167"/>
    <cellStyle name="Обычный 3 6 12" xfId="15282"/>
    <cellStyle name="Обычный 3 6 12 2" xfId="45168"/>
    <cellStyle name="Обычный 3 6 13" xfId="15283"/>
    <cellStyle name="Обычный 3 6 13 2" xfId="45169"/>
    <cellStyle name="Обычный 3 6 14" xfId="15284"/>
    <cellStyle name="Обычный 3 6 14 2" xfId="45170"/>
    <cellStyle name="Обычный 3 6 15" xfId="15285"/>
    <cellStyle name="Обычный 3 6 15 2" xfId="45171"/>
    <cellStyle name="Обычный 3 6 16" xfId="15286"/>
    <cellStyle name="Обычный 3 6 16 2" xfId="45172"/>
    <cellStyle name="Обычный 3 6 17" xfId="15287"/>
    <cellStyle name="Обычный 3 6 17 2" xfId="45173"/>
    <cellStyle name="Обычный 3 6 18" xfId="15288"/>
    <cellStyle name="Обычный 3 6 18 2" xfId="45174"/>
    <cellStyle name="Обычный 3 6 19" xfId="15289"/>
    <cellStyle name="Обычный 3 6 19 2" xfId="45175"/>
    <cellStyle name="Обычный 3 6 2" xfId="15290"/>
    <cellStyle name="Обычный 3 6 2 2" xfId="45176"/>
    <cellStyle name="Обычный 3 6 20" xfId="15291"/>
    <cellStyle name="Обычный 3 6 20 2" xfId="45177"/>
    <cellStyle name="Обычный 3 6 21" xfId="15292"/>
    <cellStyle name="Обычный 3 6 21 2" xfId="45178"/>
    <cellStyle name="Обычный 3 6 22" xfId="15293"/>
    <cellStyle name="Обычный 3 6 22 2" xfId="45179"/>
    <cellStyle name="Обычный 3 6 23" xfId="15294"/>
    <cellStyle name="Обычный 3 6 23 2" xfId="45180"/>
    <cellStyle name="Обычный 3 6 24" xfId="15295"/>
    <cellStyle name="Обычный 3 6 24 2" xfId="45181"/>
    <cellStyle name="Обычный 3 6 25" xfId="45182"/>
    <cellStyle name="Обычный 3 6 26" xfId="60992"/>
    <cellStyle name="Обычный 3 6 3" xfId="15296"/>
    <cellStyle name="Обычный 3 6 3 2" xfId="45183"/>
    <cellStyle name="Обычный 3 6 4" xfId="15297"/>
    <cellStyle name="Обычный 3 6 4 2" xfId="45184"/>
    <cellStyle name="Обычный 3 6 5" xfId="15298"/>
    <cellStyle name="Обычный 3 6 5 2" xfId="45185"/>
    <cellStyle name="Обычный 3 6 6" xfId="15299"/>
    <cellStyle name="Обычный 3 6 6 2" xfId="45186"/>
    <cellStyle name="Обычный 3 6 7" xfId="15300"/>
    <cellStyle name="Обычный 3 6 7 2" xfId="45187"/>
    <cellStyle name="Обычный 3 6 8" xfId="15301"/>
    <cellStyle name="Обычный 3 6 8 2" xfId="45188"/>
    <cellStyle name="Обычный 3 6 9" xfId="15302"/>
    <cellStyle name="Обычный 3 6 9 2" xfId="45189"/>
    <cellStyle name="Обычный 3 7" xfId="15303"/>
    <cellStyle name="Обычный 3 7 10" xfId="15304"/>
    <cellStyle name="Обычный 3 7 10 2" xfId="45190"/>
    <cellStyle name="Обычный 3 7 11" xfId="15305"/>
    <cellStyle name="Обычный 3 7 11 2" xfId="45191"/>
    <cellStyle name="Обычный 3 7 12" xfId="15306"/>
    <cellStyle name="Обычный 3 7 12 2" xfId="45192"/>
    <cellStyle name="Обычный 3 7 13" xfId="15307"/>
    <cellStyle name="Обычный 3 7 13 2" xfId="45193"/>
    <cellStyle name="Обычный 3 7 14" xfId="15308"/>
    <cellStyle name="Обычный 3 7 14 2" xfId="45194"/>
    <cellStyle name="Обычный 3 7 15" xfId="15309"/>
    <cellStyle name="Обычный 3 7 15 2" xfId="45195"/>
    <cellStyle name="Обычный 3 7 16" xfId="15310"/>
    <cellStyle name="Обычный 3 7 16 2" xfId="45196"/>
    <cellStyle name="Обычный 3 7 17" xfId="15311"/>
    <cellStyle name="Обычный 3 7 17 2" xfId="45197"/>
    <cellStyle name="Обычный 3 7 18" xfId="15312"/>
    <cellStyle name="Обычный 3 7 18 2" xfId="45198"/>
    <cellStyle name="Обычный 3 7 19" xfId="15313"/>
    <cellStyle name="Обычный 3 7 19 2" xfId="45199"/>
    <cellStyle name="Обычный 3 7 2" xfId="15314"/>
    <cellStyle name="Обычный 3 7 2 2" xfId="45200"/>
    <cellStyle name="Обычный 3 7 20" xfId="15315"/>
    <cellStyle name="Обычный 3 7 20 2" xfId="45201"/>
    <cellStyle name="Обычный 3 7 21" xfId="15316"/>
    <cellStyle name="Обычный 3 7 21 2" xfId="45202"/>
    <cellStyle name="Обычный 3 7 22" xfId="15317"/>
    <cellStyle name="Обычный 3 7 22 2" xfId="45203"/>
    <cellStyle name="Обычный 3 7 23" xfId="15318"/>
    <cellStyle name="Обычный 3 7 23 2" xfId="45204"/>
    <cellStyle name="Обычный 3 7 24" xfId="15319"/>
    <cellStyle name="Обычный 3 7 24 2" xfId="45205"/>
    <cellStyle name="Обычный 3 7 25" xfId="45206"/>
    <cellStyle name="Обычный 3 7 26" xfId="60993"/>
    <cellStyle name="Обычный 3 7 3" xfId="15320"/>
    <cellStyle name="Обычный 3 7 3 2" xfId="45207"/>
    <cellStyle name="Обычный 3 7 4" xfId="15321"/>
    <cellStyle name="Обычный 3 7 4 2" xfId="45208"/>
    <cellStyle name="Обычный 3 7 5" xfId="15322"/>
    <cellStyle name="Обычный 3 7 5 2" xfId="45209"/>
    <cellStyle name="Обычный 3 7 6" xfId="15323"/>
    <cellStyle name="Обычный 3 7 6 2" xfId="45210"/>
    <cellStyle name="Обычный 3 7 7" xfId="15324"/>
    <cellStyle name="Обычный 3 7 7 2" xfId="45211"/>
    <cellStyle name="Обычный 3 7 8" xfId="15325"/>
    <cellStyle name="Обычный 3 7 8 2" xfId="45212"/>
    <cellStyle name="Обычный 3 7 9" xfId="15326"/>
    <cellStyle name="Обычный 3 7 9 2" xfId="45213"/>
    <cellStyle name="Обычный 3 8" xfId="15327"/>
    <cellStyle name="Обычный 3 8 10" xfId="15328"/>
    <cellStyle name="Обычный 3 8 10 2" xfId="45214"/>
    <cellStyle name="Обычный 3 8 11" xfId="15329"/>
    <cellStyle name="Обычный 3 8 11 2" xfId="45215"/>
    <cellStyle name="Обычный 3 8 12" xfId="15330"/>
    <cellStyle name="Обычный 3 8 12 2" xfId="45216"/>
    <cellStyle name="Обычный 3 8 13" xfId="15331"/>
    <cellStyle name="Обычный 3 8 13 2" xfId="45217"/>
    <cellStyle name="Обычный 3 8 14" xfId="15332"/>
    <cellStyle name="Обычный 3 8 14 2" xfId="45218"/>
    <cellStyle name="Обычный 3 8 15" xfId="15333"/>
    <cellStyle name="Обычный 3 8 15 2" xfId="45219"/>
    <cellStyle name="Обычный 3 8 16" xfId="15334"/>
    <cellStyle name="Обычный 3 8 16 2" xfId="45220"/>
    <cellStyle name="Обычный 3 8 17" xfId="15335"/>
    <cellStyle name="Обычный 3 8 17 2" xfId="45221"/>
    <cellStyle name="Обычный 3 8 18" xfId="15336"/>
    <cellStyle name="Обычный 3 8 18 2" xfId="45222"/>
    <cellStyle name="Обычный 3 8 19" xfId="15337"/>
    <cellStyle name="Обычный 3 8 19 2" xfId="45223"/>
    <cellStyle name="Обычный 3 8 2" xfId="15338"/>
    <cellStyle name="Обычный 3 8 2 2" xfId="45224"/>
    <cellStyle name="Обычный 3 8 20" xfId="15339"/>
    <cellStyle name="Обычный 3 8 20 2" xfId="45225"/>
    <cellStyle name="Обычный 3 8 21" xfId="15340"/>
    <cellStyle name="Обычный 3 8 21 2" xfId="45226"/>
    <cellStyle name="Обычный 3 8 22" xfId="15341"/>
    <cellStyle name="Обычный 3 8 22 2" xfId="45227"/>
    <cellStyle name="Обычный 3 8 23" xfId="15342"/>
    <cellStyle name="Обычный 3 8 23 2" xfId="45228"/>
    <cellStyle name="Обычный 3 8 24" xfId="15343"/>
    <cellStyle name="Обычный 3 8 24 2" xfId="45229"/>
    <cellStyle name="Обычный 3 8 25" xfId="45230"/>
    <cellStyle name="Обычный 3 8 26" xfId="60994"/>
    <cellStyle name="Обычный 3 8 3" xfId="15344"/>
    <cellStyle name="Обычный 3 8 3 2" xfId="45231"/>
    <cellStyle name="Обычный 3 8 4" xfId="15345"/>
    <cellStyle name="Обычный 3 8 4 2" xfId="45232"/>
    <cellStyle name="Обычный 3 8 5" xfId="15346"/>
    <cellStyle name="Обычный 3 8 5 2" xfId="45233"/>
    <cellStyle name="Обычный 3 8 6" xfId="15347"/>
    <cellStyle name="Обычный 3 8 6 2" xfId="45234"/>
    <cellStyle name="Обычный 3 8 7" xfId="15348"/>
    <cellStyle name="Обычный 3 8 7 2" xfId="45235"/>
    <cellStyle name="Обычный 3 8 8" xfId="15349"/>
    <cellStyle name="Обычный 3 8 8 2" xfId="45236"/>
    <cellStyle name="Обычный 3 8 9" xfId="15350"/>
    <cellStyle name="Обычный 3 8 9 2" xfId="45237"/>
    <cellStyle name="Обычный 3 9" xfId="15351"/>
    <cellStyle name="Обычный 3 9 10" xfId="15352"/>
    <cellStyle name="Обычный 3 9 10 2" xfId="45238"/>
    <cellStyle name="Обычный 3 9 11" xfId="15353"/>
    <cellStyle name="Обычный 3 9 11 2" xfId="45239"/>
    <cellStyle name="Обычный 3 9 12" xfId="15354"/>
    <cellStyle name="Обычный 3 9 12 2" xfId="45240"/>
    <cellStyle name="Обычный 3 9 13" xfId="15355"/>
    <cellStyle name="Обычный 3 9 13 2" xfId="45241"/>
    <cellStyle name="Обычный 3 9 14" xfId="15356"/>
    <cellStyle name="Обычный 3 9 14 2" xfId="45242"/>
    <cellStyle name="Обычный 3 9 15" xfId="15357"/>
    <cellStyle name="Обычный 3 9 15 2" xfId="45243"/>
    <cellStyle name="Обычный 3 9 16" xfId="15358"/>
    <cellStyle name="Обычный 3 9 16 2" xfId="45244"/>
    <cellStyle name="Обычный 3 9 17" xfId="15359"/>
    <cellStyle name="Обычный 3 9 17 2" xfId="45245"/>
    <cellStyle name="Обычный 3 9 18" xfId="15360"/>
    <cellStyle name="Обычный 3 9 18 2" xfId="45246"/>
    <cellStyle name="Обычный 3 9 19" xfId="15361"/>
    <cellStyle name="Обычный 3 9 19 2" xfId="45247"/>
    <cellStyle name="Обычный 3 9 2" xfId="15362"/>
    <cellStyle name="Обычный 3 9 2 2" xfId="45248"/>
    <cellStyle name="Обычный 3 9 20" xfId="15363"/>
    <cellStyle name="Обычный 3 9 20 2" xfId="45249"/>
    <cellStyle name="Обычный 3 9 21" xfId="15364"/>
    <cellStyle name="Обычный 3 9 21 2" xfId="45250"/>
    <cellStyle name="Обычный 3 9 22" xfId="15365"/>
    <cellStyle name="Обычный 3 9 22 2" xfId="45251"/>
    <cellStyle name="Обычный 3 9 23" xfId="15366"/>
    <cellStyle name="Обычный 3 9 23 2" xfId="45252"/>
    <cellStyle name="Обычный 3 9 24" xfId="15367"/>
    <cellStyle name="Обычный 3 9 24 2" xfId="45253"/>
    <cellStyle name="Обычный 3 9 25" xfId="45254"/>
    <cellStyle name="Обычный 3 9 26" xfId="60995"/>
    <cellStyle name="Обычный 3 9 3" xfId="15368"/>
    <cellStyle name="Обычный 3 9 3 2" xfId="45255"/>
    <cellStyle name="Обычный 3 9 4" xfId="15369"/>
    <cellStyle name="Обычный 3 9 4 2" xfId="45256"/>
    <cellStyle name="Обычный 3 9 5" xfId="15370"/>
    <cellStyle name="Обычный 3 9 5 2" xfId="45257"/>
    <cellStyle name="Обычный 3 9 6" xfId="15371"/>
    <cellStyle name="Обычный 3 9 6 2" xfId="45258"/>
    <cellStyle name="Обычный 3 9 7" xfId="15372"/>
    <cellStyle name="Обычный 3 9 7 2" xfId="45259"/>
    <cellStyle name="Обычный 3 9 8" xfId="15373"/>
    <cellStyle name="Обычный 3 9 8 2" xfId="45260"/>
    <cellStyle name="Обычный 3 9 9" xfId="15374"/>
    <cellStyle name="Обычный 3 9 9 2" xfId="45261"/>
    <cellStyle name="Обычный 3_Лист1" xfId="15375"/>
    <cellStyle name="Обычный 30" xfId="15376"/>
    <cellStyle name="Обычный 30 10" xfId="15377"/>
    <cellStyle name="Обычный 30 10 2" xfId="45262"/>
    <cellStyle name="Обычный 30 11" xfId="15378"/>
    <cellStyle name="Обычный 30 11 2" xfId="45263"/>
    <cellStyle name="Обычный 30 12" xfId="15379"/>
    <cellStyle name="Обычный 30 12 2" xfId="45264"/>
    <cellStyle name="Обычный 30 13" xfId="15380"/>
    <cellStyle name="Обычный 30 13 2" xfId="45265"/>
    <cellStyle name="Обычный 30 14" xfId="15381"/>
    <cellStyle name="Обычный 30 14 2" xfId="45266"/>
    <cellStyle name="Обычный 30 15" xfId="15382"/>
    <cellStyle name="Обычный 30 15 2" xfId="45267"/>
    <cellStyle name="Обычный 30 16" xfId="15383"/>
    <cellStyle name="Обычный 30 16 2" xfId="45268"/>
    <cellStyle name="Обычный 30 17" xfId="15384"/>
    <cellStyle name="Обычный 30 17 2" xfId="45269"/>
    <cellStyle name="Обычный 30 18" xfId="15385"/>
    <cellStyle name="Обычный 30 18 2" xfId="45270"/>
    <cellStyle name="Обычный 30 19" xfId="15386"/>
    <cellStyle name="Обычный 30 19 2" xfId="15387"/>
    <cellStyle name="Обычный 30 19 2 2" xfId="15388"/>
    <cellStyle name="Обычный 30 19 2 2 2" xfId="45271"/>
    <cellStyle name="Обычный 30 19 2 3" xfId="45272"/>
    <cellStyle name="Обычный 30 19 3" xfId="15389"/>
    <cellStyle name="Обычный 30 19 3 2" xfId="45273"/>
    <cellStyle name="Обычный 30 19 4" xfId="45274"/>
    <cellStyle name="Обычный 30 2" xfId="15390"/>
    <cellStyle name="Обычный 30 2 2" xfId="45275"/>
    <cellStyle name="Обычный 30 20" xfId="15391"/>
    <cellStyle name="Обычный 30 20 2" xfId="15392"/>
    <cellStyle name="Обычный 30 20 2 2" xfId="15393"/>
    <cellStyle name="Обычный 30 20 2 2 2" xfId="45276"/>
    <cellStyle name="Обычный 30 20 2 3" xfId="45277"/>
    <cellStyle name="Обычный 30 20 3" xfId="15394"/>
    <cellStyle name="Обычный 30 20 3 2" xfId="45278"/>
    <cellStyle name="Обычный 30 20 4" xfId="45279"/>
    <cellStyle name="Обычный 30 21" xfId="15395"/>
    <cellStyle name="Обычный 30 21 2" xfId="15396"/>
    <cellStyle name="Обычный 30 21 2 2" xfId="15397"/>
    <cellStyle name="Обычный 30 21 2 2 2" xfId="45280"/>
    <cellStyle name="Обычный 30 21 2 3" xfId="45281"/>
    <cellStyle name="Обычный 30 21 3" xfId="15398"/>
    <cellStyle name="Обычный 30 21 3 2" xfId="45282"/>
    <cellStyle name="Обычный 30 21 4" xfId="45283"/>
    <cellStyle name="Обычный 30 22" xfId="15399"/>
    <cellStyle name="Обычный 30 22 2" xfId="45284"/>
    <cellStyle name="Обычный 30 23" xfId="15400"/>
    <cellStyle name="Обычный 30 23 2" xfId="45285"/>
    <cellStyle name="Обычный 30 24" xfId="15401"/>
    <cellStyle name="Обычный 30 24 2" xfId="45286"/>
    <cellStyle name="Обычный 30 25" xfId="15402"/>
    <cellStyle name="Обычный 30 25 2" xfId="45287"/>
    <cellStyle name="Обычный 30 26" xfId="15403"/>
    <cellStyle name="Обычный 30 26 2" xfId="45288"/>
    <cellStyle name="Обычный 30 27" xfId="15404"/>
    <cellStyle name="Обычный 30 27 2" xfId="15405"/>
    <cellStyle name="Обычный 30 27 2 2" xfId="45289"/>
    <cellStyle name="Обычный 30 27 3" xfId="45290"/>
    <cellStyle name="Обычный 30 28" xfId="15406"/>
    <cellStyle name="Обычный 30 28 2" xfId="45291"/>
    <cellStyle name="Обычный 30 29" xfId="15407"/>
    <cellStyle name="Обычный 30 29 2" xfId="45292"/>
    <cellStyle name="Обычный 30 3" xfId="15408"/>
    <cellStyle name="Обычный 30 3 2" xfId="45293"/>
    <cellStyle name="Обычный 30 30" xfId="15409"/>
    <cellStyle name="Обычный 30 30 2" xfId="45294"/>
    <cellStyle name="Обычный 30 31" xfId="45295"/>
    <cellStyle name="Обычный 30 4" xfId="15410"/>
    <cellStyle name="Обычный 30 4 2" xfId="45296"/>
    <cellStyle name="Обычный 30 5" xfId="15411"/>
    <cellStyle name="Обычный 30 5 2" xfId="45297"/>
    <cellStyle name="Обычный 30 6" xfId="15412"/>
    <cellStyle name="Обычный 30 6 2" xfId="45298"/>
    <cellStyle name="Обычный 30 7" xfId="15413"/>
    <cellStyle name="Обычный 30 7 2" xfId="45299"/>
    <cellStyle name="Обычный 30 8" xfId="15414"/>
    <cellStyle name="Обычный 30 8 2" xfId="45300"/>
    <cellStyle name="Обычный 30 9" xfId="15415"/>
    <cellStyle name="Обычный 30 9 2" xfId="45301"/>
    <cellStyle name="Обычный 31" xfId="15416"/>
    <cellStyle name="Обычный 31 10" xfId="15417"/>
    <cellStyle name="Обычный 31 10 2" xfId="45302"/>
    <cellStyle name="Обычный 31 11" xfId="15418"/>
    <cellStyle name="Обычный 31 11 2" xfId="45303"/>
    <cellStyle name="Обычный 31 12" xfId="15419"/>
    <cellStyle name="Обычный 31 12 2" xfId="45304"/>
    <cellStyle name="Обычный 31 13" xfId="15420"/>
    <cellStyle name="Обычный 31 13 2" xfId="45305"/>
    <cellStyle name="Обычный 31 14" xfId="15421"/>
    <cellStyle name="Обычный 31 14 2" xfId="45306"/>
    <cellStyle name="Обычный 31 15" xfId="15422"/>
    <cellStyle name="Обычный 31 15 2" xfId="45307"/>
    <cellStyle name="Обычный 31 16" xfId="15423"/>
    <cellStyle name="Обычный 31 16 2" xfId="45308"/>
    <cellStyle name="Обычный 31 17" xfId="15424"/>
    <cellStyle name="Обычный 31 17 2" xfId="45309"/>
    <cellStyle name="Обычный 31 18" xfId="15425"/>
    <cellStyle name="Обычный 31 18 2" xfId="45310"/>
    <cellStyle name="Обычный 31 19" xfId="15426"/>
    <cellStyle name="Обычный 31 19 2" xfId="15427"/>
    <cellStyle name="Обычный 31 19 2 2" xfId="15428"/>
    <cellStyle name="Обычный 31 19 2 2 2" xfId="45311"/>
    <cellStyle name="Обычный 31 19 2 3" xfId="45312"/>
    <cellStyle name="Обычный 31 19 3" xfId="15429"/>
    <cellStyle name="Обычный 31 19 3 2" xfId="45313"/>
    <cellStyle name="Обычный 31 19 4" xfId="45314"/>
    <cellStyle name="Обычный 31 2" xfId="15430"/>
    <cellStyle name="Обычный 31 2 2" xfId="45315"/>
    <cellStyle name="Обычный 31 20" xfId="15431"/>
    <cellStyle name="Обычный 31 20 2" xfId="15432"/>
    <cellStyle name="Обычный 31 20 2 2" xfId="15433"/>
    <cellStyle name="Обычный 31 20 2 2 2" xfId="45316"/>
    <cellStyle name="Обычный 31 20 2 3" xfId="45317"/>
    <cellStyle name="Обычный 31 20 3" xfId="15434"/>
    <cellStyle name="Обычный 31 20 3 2" xfId="45318"/>
    <cellStyle name="Обычный 31 20 4" xfId="45319"/>
    <cellStyle name="Обычный 31 21" xfId="15435"/>
    <cellStyle name="Обычный 31 21 2" xfId="15436"/>
    <cellStyle name="Обычный 31 21 2 2" xfId="15437"/>
    <cellStyle name="Обычный 31 21 2 2 2" xfId="45320"/>
    <cellStyle name="Обычный 31 21 2 3" xfId="45321"/>
    <cellStyle name="Обычный 31 21 3" xfId="15438"/>
    <cellStyle name="Обычный 31 21 3 2" xfId="45322"/>
    <cellStyle name="Обычный 31 21 4" xfId="45323"/>
    <cellStyle name="Обычный 31 22" xfId="15439"/>
    <cellStyle name="Обычный 31 22 2" xfId="45324"/>
    <cellStyle name="Обычный 31 23" xfId="15440"/>
    <cellStyle name="Обычный 31 23 2" xfId="45325"/>
    <cellStyle name="Обычный 31 24" xfId="15441"/>
    <cellStyle name="Обычный 31 24 2" xfId="45326"/>
    <cellStyle name="Обычный 31 25" xfId="15442"/>
    <cellStyle name="Обычный 31 25 2" xfId="45327"/>
    <cellStyle name="Обычный 31 26" xfId="15443"/>
    <cellStyle name="Обычный 31 26 2" xfId="45328"/>
    <cellStyle name="Обычный 31 27" xfId="15444"/>
    <cellStyle name="Обычный 31 27 2" xfId="15445"/>
    <cellStyle name="Обычный 31 27 2 2" xfId="45329"/>
    <cellStyle name="Обычный 31 27 3" xfId="45330"/>
    <cellStyle name="Обычный 31 28" xfId="15446"/>
    <cellStyle name="Обычный 31 28 2" xfId="45331"/>
    <cellStyle name="Обычный 31 29" xfId="15447"/>
    <cellStyle name="Обычный 31 29 2" xfId="45332"/>
    <cellStyle name="Обычный 31 3" xfId="15448"/>
    <cellStyle name="Обычный 31 3 2" xfId="45333"/>
    <cellStyle name="Обычный 31 30" xfId="45334"/>
    <cellStyle name="Обычный 31 4" xfId="15449"/>
    <cellStyle name="Обычный 31 4 2" xfId="15450"/>
    <cellStyle name="Обычный 31 5" xfId="15451"/>
    <cellStyle name="Обычный 31 5 2" xfId="45335"/>
    <cellStyle name="Обычный 31 6" xfId="15452"/>
    <cellStyle name="Обычный 31 6 2" xfId="45336"/>
    <cellStyle name="Обычный 31 7" xfId="15453"/>
    <cellStyle name="Обычный 31 7 2" xfId="45337"/>
    <cellStyle name="Обычный 31 8" xfId="15454"/>
    <cellStyle name="Обычный 31 8 2" xfId="45338"/>
    <cellStyle name="Обычный 31 9" xfId="15455"/>
    <cellStyle name="Обычный 31 9 2" xfId="45339"/>
    <cellStyle name="Обычный 32" xfId="15456"/>
    <cellStyle name="Обычный 32 10" xfId="15457"/>
    <cellStyle name="Обычный 32 10 2" xfId="45340"/>
    <cellStyle name="Обычный 32 11" xfId="15458"/>
    <cellStyle name="Обычный 32 11 2" xfId="45341"/>
    <cellStyle name="Обычный 32 12" xfId="15459"/>
    <cellStyle name="Обычный 32 12 2" xfId="45342"/>
    <cellStyle name="Обычный 32 13" xfId="15460"/>
    <cellStyle name="Обычный 32 13 2" xfId="45343"/>
    <cellStyle name="Обычный 32 14" xfId="15461"/>
    <cellStyle name="Обычный 32 14 2" xfId="45344"/>
    <cellStyle name="Обычный 32 15" xfId="15462"/>
    <cellStyle name="Обычный 32 15 2" xfId="45345"/>
    <cellStyle name="Обычный 32 16" xfId="15463"/>
    <cellStyle name="Обычный 32 16 2" xfId="45346"/>
    <cellStyle name="Обычный 32 17" xfId="15464"/>
    <cellStyle name="Обычный 32 17 2" xfId="45347"/>
    <cellStyle name="Обычный 32 18" xfId="15465"/>
    <cellStyle name="Обычный 32 18 2" xfId="45348"/>
    <cellStyle name="Обычный 32 19" xfId="15466"/>
    <cellStyle name="Обычный 32 19 2" xfId="15467"/>
    <cellStyle name="Обычный 32 19 2 2" xfId="15468"/>
    <cellStyle name="Обычный 32 19 2 2 2" xfId="45349"/>
    <cellStyle name="Обычный 32 19 2 3" xfId="45350"/>
    <cellStyle name="Обычный 32 19 3" xfId="15469"/>
    <cellStyle name="Обычный 32 19 3 2" xfId="45351"/>
    <cellStyle name="Обычный 32 19 4" xfId="45352"/>
    <cellStyle name="Обычный 32 2" xfId="15470"/>
    <cellStyle name="Обычный 32 2 2" xfId="45353"/>
    <cellStyle name="Обычный 32 20" xfId="15471"/>
    <cellStyle name="Обычный 32 20 2" xfId="15472"/>
    <cellStyle name="Обычный 32 20 2 2" xfId="15473"/>
    <cellStyle name="Обычный 32 20 2 2 2" xfId="45354"/>
    <cellStyle name="Обычный 32 20 2 3" xfId="45355"/>
    <cellStyle name="Обычный 32 20 3" xfId="15474"/>
    <cellStyle name="Обычный 32 20 3 2" xfId="45356"/>
    <cellStyle name="Обычный 32 20 4" xfId="45357"/>
    <cellStyle name="Обычный 32 21" xfId="15475"/>
    <cellStyle name="Обычный 32 21 2" xfId="15476"/>
    <cellStyle name="Обычный 32 21 2 2" xfId="15477"/>
    <cellStyle name="Обычный 32 21 2 2 2" xfId="45358"/>
    <cellStyle name="Обычный 32 21 2 3" xfId="45359"/>
    <cellStyle name="Обычный 32 21 3" xfId="15478"/>
    <cellStyle name="Обычный 32 21 3 2" xfId="45360"/>
    <cellStyle name="Обычный 32 21 4" xfId="45361"/>
    <cellStyle name="Обычный 32 22" xfId="15479"/>
    <cellStyle name="Обычный 32 22 2" xfId="45362"/>
    <cellStyle name="Обычный 32 23" xfId="15480"/>
    <cellStyle name="Обычный 32 23 2" xfId="45363"/>
    <cellStyle name="Обычный 32 24" xfId="15481"/>
    <cellStyle name="Обычный 32 24 2" xfId="45364"/>
    <cellStyle name="Обычный 32 25" xfId="15482"/>
    <cellStyle name="Обычный 32 25 2" xfId="45365"/>
    <cellStyle name="Обычный 32 26" xfId="15483"/>
    <cellStyle name="Обычный 32 26 2" xfId="45366"/>
    <cellStyle name="Обычный 32 27" xfId="15484"/>
    <cellStyle name="Обычный 32 27 2" xfId="15485"/>
    <cellStyle name="Обычный 32 27 2 2" xfId="45367"/>
    <cellStyle name="Обычный 32 27 3" xfId="45368"/>
    <cellStyle name="Обычный 32 28" xfId="15486"/>
    <cellStyle name="Обычный 32 28 2" xfId="45369"/>
    <cellStyle name="Обычный 32 29" xfId="15487"/>
    <cellStyle name="Обычный 32 29 2" xfId="45370"/>
    <cellStyle name="Обычный 32 3" xfId="15488"/>
    <cellStyle name="Обычный 32 3 2" xfId="45371"/>
    <cellStyle name="Обычный 32 30" xfId="45372"/>
    <cellStyle name="Обычный 32 4" xfId="15489"/>
    <cellStyle name="Обычный 32 4 2" xfId="15490"/>
    <cellStyle name="Обычный 32 5" xfId="15491"/>
    <cellStyle name="Обычный 32 5 2" xfId="45373"/>
    <cellStyle name="Обычный 32 6" xfId="15492"/>
    <cellStyle name="Обычный 32 6 2" xfId="45374"/>
    <cellStyle name="Обычный 32 7" xfId="15493"/>
    <cellStyle name="Обычный 32 7 2" xfId="45375"/>
    <cellStyle name="Обычный 32 8" xfId="15494"/>
    <cellStyle name="Обычный 32 8 2" xfId="45376"/>
    <cellStyle name="Обычный 32 9" xfId="15495"/>
    <cellStyle name="Обычный 32 9 2" xfId="45377"/>
    <cellStyle name="Обычный 33" xfId="15496"/>
    <cellStyle name="Обычный 33 10" xfId="15497"/>
    <cellStyle name="Обычный 33 10 2" xfId="45378"/>
    <cellStyle name="Обычный 33 11" xfId="15498"/>
    <cellStyle name="Обычный 33 11 2" xfId="45379"/>
    <cellStyle name="Обычный 33 12" xfId="15499"/>
    <cellStyle name="Обычный 33 12 2" xfId="45380"/>
    <cellStyle name="Обычный 33 13" xfId="15500"/>
    <cellStyle name="Обычный 33 13 2" xfId="45381"/>
    <cellStyle name="Обычный 33 14" xfId="15501"/>
    <cellStyle name="Обычный 33 14 2" xfId="45382"/>
    <cellStyle name="Обычный 33 15" xfId="15502"/>
    <cellStyle name="Обычный 33 15 2" xfId="45383"/>
    <cellStyle name="Обычный 33 16" xfId="15503"/>
    <cellStyle name="Обычный 33 16 2" xfId="45384"/>
    <cellStyle name="Обычный 33 17" xfId="15504"/>
    <cellStyle name="Обычный 33 17 2" xfId="45385"/>
    <cellStyle name="Обычный 33 18" xfId="15505"/>
    <cellStyle name="Обычный 33 18 2" xfId="45386"/>
    <cellStyle name="Обычный 33 19" xfId="15506"/>
    <cellStyle name="Обычный 33 19 2" xfId="15507"/>
    <cellStyle name="Обычный 33 19 2 2" xfId="15508"/>
    <cellStyle name="Обычный 33 19 2 2 2" xfId="45387"/>
    <cellStyle name="Обычный 33 19 2 3" xfId="45388"/>
    <cellStyle name="Обычный 33 19 3" xfId="15509"/>
    <cellStyle name="Обычный 33 19 3 2" xfId="45389"/>
    <cellStyle name="Обычный 33 19 4" xfId="45390"/>
    <cellStyle name="Обычный 33 2" xfId="15510"/>
    <cellStyle name="Обычный 33 2 2" xfId="45391"/>
    <cellStyle name="Обычный 33 20" xfId="15511"/>
    <cellStyle name="Обычный 33 20 2" xfId="15512"/>
    <cellStyle name="Обычный 33 20 2 2" xfId="15513"/>
    <cellStyle name="Обычный 33 20 2 2 2" xfId="45392"/>
    <cellStyle name="Обычный 33 20 2 3" xfId="45393"/>
    <cellStyle name="Обычный 33 20 3" xfId="15514"/>
    <cellStyle name="Обычный 33 20 3 2" xfId="45394"/>
    <cellStyle name="Обычный 33 20 4" xfId="45395"/>
    <cellStyle name="Обычный 33 21" xfId="15515"/>
    <cellStyle name="Обычный 33 21 2" xfId="15516"/>
    <cellStyle name="Обычный 33 21 2 2" xfId="15517"/>
    <cellStyle name="Обычный 33 21 2 2 2" xfId="45396"/>
    <cellStyle name="Обычный 33 21 2 3" xfId="45397"/>
    <cellStyle name="Обычный 33 21 3" xfId="15518"/>
    <cellStyle name="Обычный 33 21 3 2" xfId="45398"/>
    <cellStyle name="Обычный 33 21 4" xfId="45399"/>
    <cellStyle name="Обычный 33 22" xfId="15519"/>
    <cellStyle name="Обычный 33 22 2" xfId="45400"/>
    <cellStyle name="Обычный 33 23" xfId="15520"/>
    <cellStyle name="Обычный 33 23 2" xfId="45401"/>
    <cellStyle name="Обычный 33 24" xfId="15521"/>
    <cellStyle name="Обычный 33 24 2" xfId="45402"/>
    <cellStyle name="Обычный 33 25" xfId="15522"/>
    <cellStyle name="Обычный 33 25 2" xfId="45403"/>
    <cellStyle name="Обычный 33 26" xfId="15523"/>
    <cellStyle name="Обычный 33 26 2" xfId="45404"/>
    <cellStyle name="Обычный 33 27" xfId="15524"/>
    <cellStyle name="Обычный 33 27 2" xfId="15525"/>
    <cellStyle name="Обычный 33 27 2 2" xfId="45405"/>
    <cellStyle name="Обычный 33 27 3" xfId="45406"/>
    <cellStyle name="Обычный 33 28" xfId="15526"/>
    <cellStyle name="Обычный 33 28 2" xfId="45407"/>
    <cellStyle name="Обычный 33 29" xfId="15527"/>
    <cellStyle name="Обычный 33 29 2" xfId="45408"/>
    <cellStyle name="Обычный 33 3" xfId="15528"/>
    <cellStyle name="Обычный 33 3 2" xfId="45409"/>
    <cellStyle name="Обычный 33 30" xfId="45410"/>
    <cellStyle name="Обычный 33 4" xfId="15529"/>
    <cellStyle name="Обычный 33 4 2" xfId="15530"/>
    <cellStyle name="Обычный 33 5" xfId="15531"/>
    <cellStyle name="Обычный 33 5 2" xfId="45411"/>
    <cellStyle name="Обычный 33 6" xfId="15532"/>
    <cellStyle name="Обычный 33 6 2" xfId="45412"/>
    <cellStyle name="Обычный 33 7" xfId="15533"/>
    <cellStyle name="Обычный 33 7 2" xfId="45413"/>
    <cellStyle name="Обычный 33 8" xfId="15534"/>
    <cellStyle name="Обычный 33 8 2" xfId="45414"/>
    <cellStyle name="Обычный 33 9" xfId="15535"/>
    <cellStyle name="Обычный 33 9 2" xfId="45415"/>
    <cellStyle name="Обычный 34" xfId="15536"/>
    <cellStyle name="Обычный 34 10" xfId="15537"/>
    <cellStyle name="Обычный 34 10 2" xfId="45416"/>
    <cellStyle name="Обычный 34 11" xfId="15538"/>
    <cellStyle name="Обычный 34 11 2" xfId="45417"/>
    <cellStyle name="Обычный 34 12" xfId="15539"/>
    <cellStyle name="Обычный 34 12 2" xfId="45418"/>
    <cellStyle name="Обычный 34 13" xfId="15540"/>
    <cellStyle name="Обычный 34 13 2" xfId="45419"/>
    <cellStyle name="Обычный 34 14" xfId="15541"/>
    <cellStyle name="Обычный 34 14 2" xfId="45420"/>
    <cellStyle name="Обычный 34 15" xfId="15542"/>
    <cellStyle name="Обычный 34 15 2" xfId="45421"/>
    <cellStyle name="Обычный 34 16" xfId="15543"/>
    <cellStyle name="Обычный 34 16 2" xfId="45422"/>
    <cellStyle name="Обычный 34 17" xfId="15544"/>
    <cellStyle name="Обычный 34 17 2" xfId="45423"/>
    <cellStyle name="Обычный 34 18" xfId="15545"/>
    <cellStyle name="Обычный 34 18 2" xfId="45424"/>
    <cellStyle name="Обычный 34 19" xfId="15546"/>
    <cellStyle name="Обычный 34 19 2" xfId="15547"/>
    <cellStyle name="Обычный 34 19 2 2" xfId="15548"/>
    <cellStyle name="Обычный 34 19 2 2 2" xfId="45425"/>
    <cellStyle name="Обычный 34 19 2 3" xfId="45426"/>
    <cellStyle name="Обычный 34 19 3" xfId="15549"/>
    <cellStyle name="Обычный 34 19 3 2" xfId="45427"/>
    <cellStyle name="Обычный 34 19 4" xfId="45428"/>
    <cellStyle name="Обычный 34 2" xfId="15550"/>
    <cellStyle name="Обычный 34 2 2" xfId="45429"/>
    <cellStyle name="Обычный 34 20" xfId="15551"/>
    <cellStyle name="Обычный 34 20 2" xfId="15552"/>
    <cellStyle name="Обычный 34 20 2 2" xfId="15553"/>
    <cellStyle name="Обычный 34 20 2 2 2" xfId="45430"/>
    <cellStyle name="Обычный 34 20 2 3" xfId="45431"/>
    <cellStyle name="Обычный 34 20 3" xfId="15554"/>
    <cellStyle name="Обычный 34 20 3 2" xfId="45432"/>
    <cellStyle name="Обычный 34 20 4" xfId="45433"/>
    <cellStyle name="Обычный 34 21" xfId="15555"/>
    <cellStyle name="Обычный 34 21 2" xfId="15556"/>
    <cellStyle name="Обычный 34 21 2 2" xfId="15557"/>
    <cellStyle name="Обычный 34 21 2 2 2" xfId="45434"/>
    <cellStyle name="Обычный 34 21 2 3" xfId="45435"/>
    <cellStyle name="Обычный 34 21 3" xfId="15558"/>
    <cellStyle name="Обычный 34 21 3 2" xfId="45436"/>
    <cellStyle name="Обычный 34 21 4" xfId="45437"/>
    <cellStyle name="Обычный 34 22" xfId="15559"/>
    <cellStyle name="Обычный 34 22 2" xfId="45438"/>
    <cellStyle name="Обычный 34 23" xfId="15560"/>
    <cellStyle name="Обычный 34 23 2" xfId="45439"/>
    <cellStyle name="Обычный 34 24" xfId="15561"/>
    <cellStyle name="Обычный 34 24 2" xfId="45440"/>
    <cellStyle name="Обычный 34 25" xfId="15562"/>
    <cellStyle name="Обычный 34 25 2" xfId="45441"/>
    <cellStyle name="Обычный 34 26" xfId="15563"/>
    <cellStyle name="Обычный 34 26 2" xfId="45442"/>
    <cellStyle name="Обычный 34 27" xfId="15564"/>
    <cellStyle name="Обычный 34 27 2" xfId="15565"/>
    <cellStyle name="Обычный 34 27 2 2" xfId="45443"/>
    <cellStyle name="Обычный 34 27 3" xfId="45444"/>
    <cellStyle name="Обычный 34 28" xfId="15566"/>
    <cellStyle name="Обычный 34 28 2" xfId="45445"/>
    <cellStyle name="Обычный 34 29" xfId="15567"/>
    <cellStyle name="Обычный 34 29 2" xfId="45446"/>
    <cellStyle name="Обычный 34 3" xfId="15568"/>
    <cellStyle name="Обычный 34 3 2" xfId="45447"/>
    <cellStyle name="Обычный 34 30" xfId="45448"/>
    <cellStyle name="Обычный 34 4" xfId="15569"/>
    <cellStyle name="Обычный 34 4 2" xfId="15570"/>
    <cellStyle name="Обычный 34 5" xfId="15571"/>
    <cellStyle name="Обычный 34 5 2" xfId="45449"/>
    <cellStyle name="Обычный 34 6" xfId="15572"/>
    <cellStyle name="Обычный 34 6 2" xfId="45450"/>
    <cellStyle name="Обычный 34 7" xfId="15573"/>
    <cellStyle name="Обычный 34 7 2" xfId="45451"/>
    <cellStyle name="Обычный 34 8" xfId="15574"/>
    <cellStyle name="Обычный 34 8 2" xfId="45452"/>
    <cellStyle name="Обычный 34 9" xfId="15575"/>
    <cellStyle name="Обычный 34 9 2" xfId="45453"/>
    <cellStyle name="Обычный 35" xfId="15576"/>
    <cellStyle name="Обычный 35 2" xfId="15577"/>
    <cellStyle name="Обычный 35 2 2" xfId="15578"/>
    <cellStyle name="Обычный 35 2 2 2" xfId="15579"/>
    <cellStyle name="Обычный 35 2 2 2 2" xfId="45454"/>
    <cellStyle name="Обычный 35 2 2 3" xfId="45455"/>
    <cellStyle name="Обычный 35 2 3" xfId="15580"/>
    <cellStyle name="Обычный 35 2 3 2" xfId="45456"/>
    <cellStyle name="Обычный 35 2 4" xfId="45457"/>
    <cellStyle name="Обычный 35 3" xfId="15581"/>
    <cellStyle name="Обычный 35 3 2" xfId="15582"/>
    <cellStyle name="Обычный 35 3 2 2" xfId="15583"/>
    <cellStyle name="Обычный 35 3 2 2 2" xfId="45458"/>
    <cellStyle name="Обычный 35 3 2 3" xfId="45459"/>
    <cellStyle name="Обычный 35 3 3" xfId="15584"/>
    <cellStyle name="Обычный 35 3 3 2" xfId="45460"/>
    <cellStyle name="Обычный 35 3 4" xfId="45461"/>
    <cellStyle name="Обычный 35 4" xfId="15585"/>
    <cellStyle name="Обычный 35 4 2" xfId="15586"/>
    <cellStyle name="Обычный 35 4 2 2" xfId="15587"/>
    <cellStyle name="Обычный 35 4 2 2 2" xfId="45462"/>
    <cellStyle name="Обычный 35 4 2 3" xfId="45463"/>
    <cellStyle name="Обычный 35 4 3" xfId="15588"/>
    <cellStyle name="Обычный 35 4 3 2" xfId="45464"/>
    <cellStyle name="Обычный 35 4 4" xfId="45465"/>
    <cellStyle name="Обычный 35 5" xfId="15589"/>
    <cellStyle name="Обычный 35 5 2" xfId="15590"/>
    <cellStyle name="Обычный 35 5 2 2" xfId="45466"/>
    <cellStyle name="Обычный 35 5 3" xfId="45467"/>
    <cellStyle name="Обычный 35 6" xfId="15591"/>
    <cellStyle name="Обычный 35 6 2" xfId="45468"/>
    <cellStyle name="Обычный 35 7" xfId="15592"/>
    <cellStyle name="Обычный 35 7 2" xfId="45469"/>
    <cellStyle name="Обычный 35 8" xfId="15593"/>
    <cellStyle name="Обычный 36" xfId="32"/>
    <cellStyle name="Обычный 36 2" xfId="15594"/>
    <cellStyle name="Обычный 36 2 2" xfId="15595"/>
    <cellStyle name="Обычный 36 2 2 2" xfId="15596"/>
    <cellStyle name="Обычный 36 2 2 2 2" xfId="45470"/>
    <cellStyle name="Обычный 36 2 2 3" xfId="45471"/>
    <cellStyle name="Обычный 36 2 3" xfId="15597"/>
    <cellStyle name="Обычный 36 2 3 2" xfId="45472"/>
    <cellStyle name="Обычный 36 2 4" xfId="45473"/>
    <cellStyle name="Обычный 36 3" xfId="15598"/>
    <cellStyle name="Обычный 36 3 2" xfId="15599"/>
    <cellStyle name="Обычный 36 3 2 2" xfId="15600"/>
    <cellStyle name="Обычный 36 3 2 2 2" xfId="45474"/>
    <cellStyle name="Обычный 36 3 2 3" xfId="45475"/>
    <cellStyle name="Обычный 36 3 3" xfId="15601"/>
    <cellStyle name="Обычный 36 3 3 2" xfId="45476"/>
    <cellStyle name="Обычный 36 3 4" xfId="45477"/>
    <cellStyle name="Обычный 36 4" xfId="34"/>
    <cellStyle name="Обычный 36 4 2" xfId="15602"/>
    <cellStyle name="Обычный 36 4 2 2" xfId="15603"/>
    <cellStyle name="Обычный 36 4 2 2 2" xfId="45478"/>
    <cellStyle name="Обычный 36 4 2 3" xfId="45479"/>
    <cellStyle name="Обычный 36 4 3" xfId="15604"/>
    <cellStyle name="Обычный 36 4 3 2" xfId="45480"/>
    <cellStyle name="Обычный 36 4 4" xfId="45481"/>
    <cellStyle name="Обычный 36 5" xfId="15605"/>
    <cellStyle name="Обычный 36 5 2" xfId="15606"/>
    <cellStyle name="Обычный 36 5 2 2" xfId="45482"/>
    <cellStyle name="Обычный 36 5 3" xfId="45483"/>
    <cellStyle name="Обычный 36 6" xfId="15607"/>
    <cellStyle name="Обычный 36 6 2" xfId="45484"/>
    <cellStyle name="Обычный 36 7" xfId="15608"/>
    <cellStyle name="Обычный 36 7 2" xfId="45485"/>
    <cellStyle name="Обычный 36 8" xfId="45486"/>
    <cellStyle name="Обычный 37" xfId="15609"/>
    <cellStyle name="Обычный 37 2" xfId="15610"/>
    <cellStyle name="Обычный 37 2 2" xfId="15611"/>
    <cellStyle name="Обычный 37 2 2 2" xfId="15612"/>
    <cellStyle name="Обычный 37 2 2 2 2" xfId="45487"/>
    <cellStyle name="Обычный 37 2 2 3" xfId="45488"/>
    <cellStyle name="Обычный 37 2 3" xfId="15613"/>
    <cellStyle name="Обычный 37 2 3 2" xfId="45489"/>
    <cellStyle name="Обычный 37 2 4" xfId="45490"/>
    <cellStyle name="Обычный 37 3" xfId="15614"/>
    <cellStyle name="Обычный 37 3 2" xfId="15615"/>
    <cellStyle name="Обычный 37 3 2 2" xfId="15616"/>
    <cellStyle name="Обычный 37 3 2 2 2" xfId="45491"/>
    <cellStyle name="Обычный 37 3 2 3" xfId="45492"/>
    <cellStyle name="Обычный 37 3 3" xfId="15617"/>
    <cellStyle name="Обычный 37 3 3 2" xfId="45493"/>
    <cellStyle name="Обычный 37 3 4" xfId="45494"/>
    <cellStyle name="Обычный 37 4" xfId="15618"/>
    <cellStyle name="Обычный 37 4 2" xfId="15619"/>
    <cellStyle name="Обычный 37 4 2 2" xfId="15620"/>
    <cellStyle name="Обычный 37 4 2 2 2" xfId="45495"/>
    <cellStyle name="Обычный 37 4 2 3" xfId="45496"/>
    <cellStyle name="Обычный 37 4 3" xfId="15621"/>
    <cellStyle name="Обычный 37 4 3 2" xfId="45497"/>
    <cellStyle name="Обычный 37 4 4" xfId="45498"/>
    <cellStyle name="Обычный 37 5" xfId="15622"/>
    <cellStyle name="Обычный 37 5 2" xfId="15623"/>
    <cellStyle name="Обычный 37 5 2 2" xfId="45499"/>
    <cellStyle name="Обычный 37 5 3" xfId="45500"/>
    <cellStyle name="Обычный 37 6" xfId="15624"/>
    <cellStyle name="Обычный 37 6 2" xfId="45501"/>
    <cellStyle name="Обычный 37 7" xfId="15625"/>
    <cellStyle name="Обычный 37 7 2" xfId="45502"/>
    <cellStyle name="Обычный 37 8" xfId="45503"/>
    <cellStyle name="Обычный 38" xfId="15626"/>
    <cellStyle name="Обычный 38 2" xfId="15627"/>
    <cellStyle name="Обычный 38 2 2" xfId="15628"/>
    <cellStyle name="Обычный 38 2 2 2" xfId="15629"/>
    <cellStyle name="Обычный 38 2 2 2 2" xfId="45504"/>
    <cellStyle name="Обычный 38 2 2 3" xfId="45505"/>
    <cellStyle name="Обычный 38 2 3" xfId="15630"/>
    <cellStyle name="Обычный 38 2 3 2" xfId="45506"/>
    <cellStyle name="Обычный 38 2 4" xfId="45507"/>
    <cellStyle name="Обычный 38 3" xfId="15631"/>
    <cellStyle name="Обычный 38 3 2" xfId="15632"/>
    <cellStyle name="Обычный 38 3 2 2" xfId="15633"/>
    <cellStyle name="Обычный 38 3 2 2 2" xfId="45508"/>
    <cellStyle name="Обычный 38 3 2 3" xfId="45509"/>
    <cellStyle name="Обычный 38 3 3" xfId="15634"/>
    <cellStyle name="Обычный 38 3 3 2" xfId="45510"/>
    <cellStyle name="Обычный 38 3 4" xfId="45511"/>
    <cellStyle name="Обычный 38 4" xfId="15635"/>
    <cellStyle name="Обычный 38 4 2" xfId="15636"/>
    <cellStyle name="Обычный 38 4 2 2" xfId="15637"/>
    <cellStyle name="Обычный 38 4 2 2 2" xfId="45512"/>
    <cellStyle name="Обычный 38 4 2 3" xfId="45513"/>
    <cellStyle name="Обычный 38 4 3" xfId="15638"/>
    <cellStyle name="Обычный 38 4 3 2" xfId="45514"/>
    <cellStyle name="Обычный 38 4 4" xfId="45515"/>
    <cellStyle name="Обычный 38 5" xfId="15639"/>
    <cellStyle name="Обычный 38 5 2" xfId="15640"/>
    <cellStyle name="Обычный 38 5 2 2" xfId="45516"/>
    <cellStyle name="Обычный 38 5 3" xfId="45517"/>
    <cellStyle name="Обычный 38 6" xfId="15641"/>
    <cellStyle name="Обычный 38 6 2" xfId="45518"/>
    <cellStyle name="Обычный 38 7" xfId="15642"/>
    <cellStyle name="Обычный 38 7 2" xfId="45519"/>
    <cellStyle name="Обычный 38 8" xfId="45520"/>
    <cellStyle name="Обычный 39" xfId="15643"/>
    <cellStyle name="Обычный 39 2" xfId="15644"/>
    <cellStyle name="Обычный 39 2 2" xfId="15645"/>
    <cellStyle name="Обычный 39 2 2 2" xfId="15646"/>
    <cellStyle name="Обычный 39 2 2 2 2" xfId="45521"/>
    <cellStyle name="Обычный 39 2 2 3" xfId="45522"/>
    <cellStyle name="Обычный 39 2 3" xfId="15647"/>
    <cellStyle name="Обычный 39 2 3 2" xfId="45523"/>
    <cellStyle name="Обычный 39 2 4" xfId="45524"/>
    <cellStyle name="Обычный 39 3" xfId="15648"/>
    <cellStyle name="Обычный 39 3 2" xfId="15649"/>
    <cellStyle name="Обычный 39 3 2 2" xfId="15650"/>
    <cellStyle name="Обычный 39 3 2 2 2" xfId="45525"/>
    <cellStyle name="Обычный 39 3 2 3" xfId="45526"/>
    <cellStyle name="Обычный 39 3 3" xfId="15651"/>
    <cellStyle name="Обычный 39 3 3 2" xfId="45527"/>
    <cellStyle name="Обычный 39 3 4" xfId="45528"/>
    <cellStyle name="Обычный 39 4" xfId="15652"/>
    <cellStyle name="Обычный 39 4 2" xfId="15653"/>
    <cellStyle name="Обычный 39 4 2 2" xfId="15654"/>
    <cellStyle name="Обычный 39 4 2 2 2" xfId="45529"/>
    <cellStyle name="Обычный 39 4 2 3" xfId="45530"/>
    <cellStyle name="Обычный 39 4 3" xfId="15655"/>
    <cellStyle name="Обычный 39 4 3 2" xfId="45531"/>
    <cellStyle name="Обычный 39 4 4" xfId="45532"/>
    <cellStyle name="Обычный 39 5" xfId="15656"/>
    <cellStyle name="Обычный 39 5 2" xfId="15657"/>
    <cellStyle name="Обычный 39 5 2 2" xfId="45533"/>
    <cellStyle name="Обычный 39 5 3" xfId="45534"/>
    <cellStyle name="Обычный 39 6" xfId="15658"/>
    <cellStyle name="Обычный 39 6 2" xfId="45535"/>
    <cellStyle name="Обычный 39 7" xfId="15659"/>
    <cellStyle name="Обычный 39 7 2" xfId="45536"/>
    <cellStyle name="Обычный 39 8" xfId="45537"/>
    <cellStyle name="Обычный 4" xfId="17"/>
    <cellStyle name="Обычный 4 10" xfId="45538"/>
    <cellStyle name="Обычный 4 10 2" xfId="60996"/>
    <cellStyle name="Обычный 4 11" xfId="59123"/>
    <cellStyle name="Обычный 4 11 2" xfId="60997"/>
    <cellStyle name="Обычный 4 12" xfId="60998"/>
    <cellStyle name="Обычный 4 13" xfId="60999"/>
    <cellStyle name="Обычный 4 14" xfId="61000"/>
    <cellStyle name="Обычный 4 15" xfId="61001"/>
    <cellStyle name="Обычный 4 16" xfId="61002"/>
    <cellStyle name="Обычный 4 17" xfId="61003"/>
    <cellStyle name="Обычный 4 18" xfId="61004"/>
    <cellStyle name="Обычный 4 19" xfId="61005"/>
    <cellStyle name="Обычный 4 2" xfId="15660"/>
    <cellStyle name="Обычный 4 2 10" xfId="15661"/>
    <cellStyle name="Обычный 4 2 10 2" xfId="45539"/>
    <cellStyle name="Обычный 4 2 11" xfId="15662"/>
    <cellStyle name="Обычный 4 2 11 2" xfId="45540"/>
    <cellStyle name="Обычный 4 2 12" xfId="15663"/>
    <cellStyle name="Обычный 4 2 12 2" xfId="45541"/>
    <cellStyle name="Обычный 4 2 13" xfId="15664"/>
    <cellStyle name="Обычный 4 2 13 2" xfId="45542"/>
    <cellStyle name="Обычный 4 2 14" xfId="15665"/>
    <cellStyle name="Обычный 4 2 14 2" xfId="45543"/>
    <cellStyle name="Обычный 4 2 15" xfId="15666"/>
    <cellStyle name="Обычный 4 2 15 2" xfId="45544"/>
    <cellStyle name="Обычный 4 2 16" xfId="15667"/>
    <cellStyle name="Обычный 4 2 16 2" xfId="45545"/>
    <cellStyle name="Обычный 4 2 17" xfId="15668"/>
    <cellStyle name="Обычный 4 2 17 2" xfId="45546"/>
    <cellStyle name="Обычный 4 2 18" xfId="15669"/>
    <cellStyle name="Обычный 4 2 18 2" xfId="45547"/>
    <cellStyle name="Обычный 4 2 19" xfId="15670"/>
    <cellStyle name="Обычный 4 2 19 2" xfId="45548"/>
    <cellStyle name="Обычный 4 2 2" xfId="15671"/>
    <cellStyle name="Обычный 4 2 2 2" xfId="15672"/>
    <cellStyle name="Обычный 4 2 2 2 2" xfId="45549"/>
    <cellStyle name="Обычный 4 2 2 3" xfId="15673"/>
    <cellStyle name="Обычный 4 2 2 3 2" xfId="45550"/>
    <cellStyle name="Обычный 4 2 2 4" xfId="15674"/>
    <cellStyle name="Обычный 4 2 2 4 2" xfId="45551"/>
    <cellStyle name="Обычный 4 2 2 5" xfId="45552"/>
    <cellStyle name="Обычный 4 2 2 6" xfId="61484"/>
    <cellStyle name="Обычный 4 2 20" xfId="15675"/>
    <cellStyle name="Обычный 4 2 20 2" xfId="45553"/>
    <cellStyle name="Обычный 4 2 21" xfId="15676"/>
    <cellStyle name="Обычный 4 2 21 2" xfId="45554"/>
    <cellStyle name="Обычный 4 2 22" xfId="15677"/>
    <cellStyle name="Обычный 4 2 22 2" xfId="45555"/>
    <cellStyle name="Обычный 4 2 23" xfId="15678"/>
    <cellStyle name="Обычный 4 2 23 2" xfId="45556"/>
    <cellStyle name="Обычный 4 2 24" xfId="15679"/>
    <cellStyle name="Обычный 4 2 24 2" xfId="45557"/>
    <cellStyle name="Обычный 4 2 25" xfId="15680"/>
    <cellStyle name="Обычный 4 2 25 2" xfId="45558"/>
    <cellStyle name="Обычный 4 2 26" xfId="15681"/>
    <cellStyle name="Обычный 4 2 26 2" xfId="45559"/>
    <cellStyle name="Обычный 4 2 27" xfId="15682"/>
    <cellStyle name="Обычный 4 2 27 2" xfId="45560"/>
    <cellStyle name="Обычный 4 2 28" xfId="15683"/>
    <cellStyle name="Обычный 4 2 28 2" xfId="45561"/>
    <cellStyle name="Обычный 4 2 29" xfId="45562"/>
    <cellStyle name="Обычный 4 2 3" xfId="15684"/>
    <cellStyle name="Обычный 4 2 3 2" xfId="45563"/>
    <cellStyle name="Обычный 4 2 30" xfId="59124"/>
    <cellStyle name="Обычный 4 2 31" xfId="61006"/>
    <cellStyle name="Обычный 4 2 4" xfId="15685"/>
    <cellStyle name="Обычный 4 2 4 2" xfId="45564"/>
    <cellStyle name="Обычный 4 2 5" xfId="15686"/>
    <cellStyle name="Обычный 4 2 5 2" xfId="45565"/>
    <cellStyle name="Обычный 4 2 6" xfId="15687"/>
    <cellStyle name="Обычный 4 2 6 2" xfId="45566"/>
    <cellStyle name="Обычный 4 2 7" xfId="15688"/>
    <cellStyle name="Обычный 4 2 7 2" xfId="45567"/>
    <cellStyle name="Обычный 4 2 8" xfId="15689"/>
    <cellStyle name="Обычный 4 2 8 2" xfId="45568"/>
    <cellStyle name="Обычный 4 2 9" xfId="15690"/>
    <cellStyle name="Обычный 4 2 9 2" xfId="45569"/>
    <cellStyle name="Обычный 4 2_Корректировка ДПН 3 квартал (первая)(06 07 09)" xfId="15691"/>
    <cellStyle name="Обычный 4 20" xfId="61007"/>
    <cellStyle name="Обычный 4 21" xfId="61008"/>
    <cellStyle name="Обычный 4 3" xfId="15692"/>
    <cellStyle name="Обычный 4 3 10" xfId="15693"/>
    <cellStyle name="Обычный 4 3 10 2" xfId="45570"/>
    <cellStyle name="Обычный 4 3 11" xfId="15694"/>
    <cellStyle name="Обычный 4 3 11 2" xfId="45571"/>
    <cellStyle name="Обычный 4 3 12" xfId="15695"/>
    <cellStyle name="Обычный 4 3 12 2" xfId="45572"/>
    <cellStyle name="Обычный 4 3 13" xfId="15696"/>
    <cellStyle name="Обычный 4 3 13 2" xfId="45573"/>
    <cellStyle name="Обычный 4 3 14" xfId="15697"/>
    <cellStyle name="Обычный 4 3 14 2" xfId="45574"/>
    <cellStyle name="Обычный 4 3 15" xfId="15698"/>
    <cellStyle name="Обычный 4 3 15 2" xfId="45575"/>
    <cellStyle name="Обычный 4 3 16" xfId="15699"/>
    <cellStyle name="Обычный 4 3 16 2" xfId="45576"/>
    <cellStyle name="Обычный 4 3 17" xfId="15700"/>
    <cellStyle name="Обычный 4 3 17 2" xfId="45577"/>
    <cellStyle name="Обычный 4 3 18" xfId="15701"/>
    <cellStyle name="Обычный 4 3 18 2" xfId="45578"/>
    <cellStyle name="Обычный 4 3 19" xfId="15702"/>
    <cellStyle name="Обычный 4 3 19 2" xfId="45579"/>
    <cellStyle name="Обычный 4 3 2" xfId="15703"/>
    <cellStyle name="Обычный 4 3 2 2" xfId="45580"/>
    <cellStyle name="Обычный 4 3 20" xfId="15704"/>
    <cellStyle name="Обычный 4 3 20 2" xfId="45581"/>
    <cellStyle name="Обычный 4 3 21" xfId="15705"/>
    <cellStyle name="Обычный 4 3 21 2" xfId="45582"/>
    <cellStyle name="Обычный 4 3 22" xfId="15706"/>
    <cellStyle name="Обычный 4 3 22 2" xfId="45583"/>
    <cellStyle name="Обычный 4 3 23" xfId="15707"/>
    <cellStyle name="Обычный 4 3 23 2" xfId="45584"/>
    <cellStyle name="Обычный 4 3 24" xfId="15708"/>
    <cellStyle name="Обычный 4 3 24 2" xfId="45585"/>
    <cellStyle name="Обычный 4 3 25" xfId="15709"/>
    <cellStyle name="Обычный 4 3 25 2" xfId="45586"/>
    <cellStyle name="Обычный 4 3 26" xfId="15710"/>
    <cellStyle name="Обычный 4 3 26 2" xfId="45587"/>
    <cellStyle name="Обычный 4 3 27" xfId="45588"/>
    <cellStyle name="Обычный 4 3 28" xfId="61009"/>
    <cellStyle name="Обычный 4 3 3" xfId="15711"/>
    <cellStyle name="Обычный 4 3 3 2" xfId="45589"/>
    <cellStyle name="Обычный 4 3 4" xfId="15712"/>
    <cellStyle name="Обычный 4 3 4 2" xfId="45590"/>
    <cellStyle name="Обычный 4 3 5" xfId="15713"/>
    <cellStyle name="Обычный 4 3 5 2" xfId="45591"/>
    <cellStyle name="Обычный 4 3 6" xfId="15714"/>
    <cellStyle name="Обычный 4 3 6 2" xfId="45592"/>
    <cellStyle name="Обычный 4 3 7" xfId="15715"/>
    <cellStyle name="Обычный 4 3 7 2" xfId="45593"/>
    <cellStyle name="Обычный 4 3 8" xfId="15716"/>
    <cellStyle name="Обычный 4 3 8 2" xfId="45594"/>
    <cellStyle name="Обычный 4 3 9" xfId="15717"/>
    <cellStyle name="Обычный 4 3 9 2" xfId="45595"/>
    <cellStyle name="Обычный 4 4" xfId="15718"/>
    <cellStyle name="Обычный 4 4 2" xfId="15719"/>
    <cellStyle name="Обычный 4 4 2 2" xfId="45596"/>
    <cellStyle name="Обычный 4 4 3" xfId="15720"/>
    <cellStyle name="Обычный 4 4 3 2" xfId="45597"/>
    <cellStyle name="Обычный 4 4 4" xfId="15721"/>
    <cellStyle name="Обычный 4 4 4 2" xfId="45598"/>
    <cellStyle name="Обычный 4 4 5" xfId="45599"/>
    <cellStyle name="Обычный 4 4 6" xfId="61010"/>
    <cellStyle name="Обычный 4 5" xfId="15722"/>
    <cellStyle name="Обычный 4 5 2" xfId="45600"/>
    <cellStyle name="Обычный 4 5 3" xfId="61011"/>
    <cellStyle name="Обычный 4 6" xfId="15723"/>
    <cellStyle name="Обычный 4 6 2" xfId="45601"/>
    <cellStyle name="Обычный 4 6 3" xfId="61012"/>
    <cellStyle name="Обычный 4 7" xfId="15724"/>
    <cellStyle name="Обычный 4 7 2" xfId="45602"/>
    <cellStyle name="Обычный 4 7 3" xfId="61013"/>
    <cellStyle name="Обычный 4 8" xfId="15725"/>
    <cellStyle name="Обычный 4 8 2" xfId="45603"/>
    <cellStyle name="Обычный 4 8 3" xfId="61014"/>
    <cellStyle name="Обычный 4 9" xfId="15726"/>
    <cellStyle name="Обычный 4 9 2" xfId="45604"/>
    <cellStyle name="Обычный 4 9 3" xfId="61015"/>
    <cellStyle name="Обычный 4_Корректировка 2 квартал ДПН ОМТС Июнь (02 06 09)" xfId="15727"/>
    <cellStyle name="Обычный 40" xfId="15728"/>
    <cellStyle name="Обычный 40 2" xfId="15729"/>
    <cellStyle name="Обычный 40 2 2" xfId="15730"/>
    <cellStyle name="Обычный 40 2 2 2" xfId="15731"/>
    <cellStyle name="Обычный 40 2 2 2 2" xfId="45605"/>
    <cellStyle name="Обычный 40 2 2 3" xfId="45606"/>
    <cellStyle name="Обычный 40 2 3" xfId="15732"/>
    <cellStyle name="Обычный 40 2 3 2" xfId="45607"/>
    <cellStyle name="Обычный 40 2 4" xfId="45608"/>
    <cellStyle name="Обычный 40 3" xfId="15733"/>
    <cellStyle name="Обычный 40 3 2" xfId="15734"/>
    <cellStyle name="Обычный 40 3 2 2" xfId="15735"/>
    <cellStyle name="Обычный 40 3 2 2 2" xfId="45609"/>
    <cellStyle name="Обычный 40 3 2 3" xfId="45610"/>
    <cellStyle name="Обычный 40 3 3" xfId="15736"/>
    <cellStyle name="Обычный 40 3 3 2" xfId="45611"/>
    <cellStyle name="Обычный 40 3 4" xfId="45612"/>
    <cellStyle name="Обычный 40 4" xfId="15737"/>
    <cellStyle name="Обычный 40 4 2" xfId="15738"/>
    <cellStyle name="Обычный 40 4 2 2" xfId="15739"/>
    <cellStyle name="Обычный 40 4 2 2 2" xfId="45613"/>
    <cellStyle name="Обычный 40 4 2 3" xfId="45614"/>
    <cellStyle name="Обычный 40 4 3" xfId="15740"/>
    <cellStyle name="Обычный 40 4 3 2" xfId="45615"/>
    <cellStyle name="Обычный 40 4 4" xfId="45616"/>
    <cellStyle name="Обычный 40 5" xfId="15741"/>
    <cellStyle name="Обычный 40 5 2" xfId="15742"/>
    <cellStyle name="Обычный 40 5 2 2" xfId="45617"/>
    <cellStyle name="Обычный 40 5 3" xfId="45618"/>
    <cellStyle name="Обычный 40 6" xfId="15743"/>
    <cellStyle name="Обычный 40 6 2" xfId="45619"/>
    <cellStyle name="Обычный 40 7" xfId="15744"/>
    <cellStyle name="Обычный 40 7 2" xfId="45620"/>
    <cellStyle name="Обычный 40 8" xfId="45621"/>
    <cellStyle name="Обычный 41" xfId="15745"/>
    <cellStyle name="Обычный 41 2" xfId="15746"/>
    <cellStyle name="Обычный 41 2 2" xfId="15747"/>
    <cellStyle name="Обычный 41 2 2 2" xfId="15748"/>
    <cellStyle name="Обычный 41 2 2 2 2" xfId="45622"/>
    <cellStyle name="Обычный 41 2 2 3" xfId="45623"/>
    <cellStyle name="Обычный 41 2 3" xfId="15749"/>
    <cellStyle name="Обычный 41 2 3 2" xfId="45624"/>
    <cellStyle name="Обычный 41 2 4" xfId="45625"/>
    <cellStyle name="Обычный 41 3" xfId="15750"/>
    <cellStyle name="Обычный 41 3 2" xfId="15751"/>
    <cellStyle name="Обычный 41 3 2 2" xfId="15752"/>
    <cellStyle name="Обычный 41 3 2 2 2" xfId="45626"/>
    <cellStyle name="Обычный 41 3 2 3" xfId="45627"/>
    <cellStyle name="Обычный 41 3 3" xfId="15753"/>
    <cellStyle name="Обычный 41 3 3 2" xfId="45628"/>
    <cellStyle name="Обычный 41 3 4" xfId="45629"/>
    <cellStyle name="Обычный 41 4" xfId="15754"/>
    <cellStyle name="Обычный 41 4 2" xfId="15755"/>
    <cellStyle name="Обычный 41 4 2 2" xfId="15756"/>
    <cellStyle name="Обычный 41 4 2 2 2" xfId="45630"/>
    <cellStyle name="Обычный 41 4 2 3" xfId="45631"/>
    <cellStyle name="Обычный 41 4 3" xfId="15757"/>
    <cellStyle name="Обычный 41 4 3 2" xfId="45632"/>
    <cellStyle name="Обычный 41 4 4" xfId="45633"/>
    <cellStyle name="Обычный 41 5" xfId="15758"/>
    <cellStyle name="Обычный 41 5 2" xfId="15759"/>
    <cellStyle name="Обычный 41 5 2 2" xfId="45634"/>
    <cellStyle name="Обычный 41 5 3" xfId="45635"/>
    <cellStyle name="Обычный 41 6" xfId="15760"/>
    <cellStyle name="Обычный 41 6 2" xfId="45636"/>
    <cellStyle name="Обычный 41 7" xfId="15761"/>
    <cellStyle name="Обычный 41 7 2" xfId="45637"/>
    <cellStyle name="Обычный 41 8" xfId="45638"/>
    <cellStyle name="Обычный 42" xfId="15762"/>
    <cellStyle name="Обычный 42 2" xfId="15763"/>
    <cellStyle name="Обычный 42 2 2" xfId="15764"/>
    <cellStyle name="Обычный 42 2 2 2" xfId="15765"/>
    <cellStyle name="Обычный 42 2 2 2 2" xfId="45639"/>
    <cellStyle name="Обычный 42 2 2 3" xfId="45640"/>
    <cellStyle name="Обычный 42 2 3" xfId="15766"/>
    <cellStyle name="Обычный 42 2 3 2" xfId="45641"/>
    <cellStyle name="Обычный 42 2 4" xfId="45642"/>
    <cellStyle name="Обычный 42 3" xfId="15767"/>
    <cellStyle name="Обычный 42 3 2" xfId="15768"/>
    <cellStyle name="Обычный 42 3 2 2" xfId="15769"/>
    <cellStyle name="Обычный 42 3 2 2 2" xfId="45643"/>
    <cellStyle name="Обычный 42 3 2 3" xfId="45644"/>
    <cellStyle name="Обычный 42 3 3" xfId="15770"/>
    <cellStyle name="Обычный 42 3 3 2" xfId="45645"/>
    <cellStyle name="Обычный 42 3 4" xfId="45646"/>
    <cellStyle name="Обычный 42 4" xfId="15771"/>
    <cellStyle name="Обычный 42 4 2" xfId="15772"/>
    <cellStyle name="Обычный 42 4 2 2" xfId="15773"/>
    <cellStyle name="Обычный 42 4 2 2 2" xfId="45647"/>
    <cellStyle name="Обычный 42 4 2 3" xfId="45648"/>
    <cellStyle name="Обычный 42 4 3" xfId="15774"/>
    <cellStyle name="Обычный 42 4 3 2" xfId="45649"/>
    <cellStyle name="Обычный 42 4 4" xfId="45650"/>
    <cellStyle name="Обычный 42 5" xfId="15775"/>
    <cellStyle name="Обычный 42 5 2" xfId="15776"/>
    <cellStyle name="Обычный 42 5 2 2" xfId="45651"/>
    <cellStyle name="Обычный 42 5 3" xfId="45652"/>
    <cellStyle name="Обычный 42 6" xfId="15777"/>
    <cellStyle name="Обычный 42 6 2" xfId="45653"/>
    <cellStyle name="Обычный 42 7" xfId="15778"/>
    <cellStyle name="Обычный 42 7 2" xfId="45654"/>
    <cellStyle name="Обычный 42 8" xfId="45655"/>
    <cellStyle name="Обычный 43" xfId="15779"/>
    <cellStyle name="Обычный 43 2" xfId="15780"/>
    <cellStyle name="Обычный 43 2 2" xfId="15781"/>
    <cellStyle name="Обычный 43 2 2 2" xfId="15782"/>
    <cellStyle name="Обычный 43 2 2 2 2" xfId="45656"/>
    <cellStyle name="Обычный 43 2 2 3" xfId="45657"/>
    <cellStyle name="Обычный 43 2 3" xfId="15783"/>
    <cellStyle name="Обычный 43 2 3 2" xfId="45658"/>
    <cellStyle name="Обычный 43 2 4" xfId="45659"/>
    <cellStyle name="Обычный 43 3" xfId="15784"/>
    <cellStyle name="Обычный 43 3 2" xfId="15785"/>
    <cellStyle name="Обычный 43 3 2 2" xfId="15786"/>
    <cellStyle name="Обычный 43 3 2 2 2" xfId="45660"/>
    <cellStyle name="Обычный 43 3 2 3" xfId="45661"/>
    <cellStyle name="Обычный 43 3 3" xfId="15787"/>
    <cellStyle name="Обычный 43 3 3 2" xfId="45662"/>
    <cellStyle name="Обычный 43 3 4" xfId="45663"/>
    <cellStyle name="Обычный 43 4" xfId="15788"/>
    <cellStyle name="Обычный 43 4 2" xfId="15789"/>
    <cellStyle name="Обычный 43 4 2 2" xfId="15790"/>
    <cellStyle name="Обычный 43 4 2 2 2" xfId="45664"/>
    <cellStyle name="Обычный 43 4 2 3" xfId="45665"/>
    <cellStyle name="Обычный 43 4 3" xfId="15791"/>
    <cellStyle name="Обычный 43 4 3 2" xfId="45666"/>
    <cellStyle name="Обычный 43 4 4" xfId="45667"/>
    <cellStyle name="Обычный 43 5" xfId="15792"/>
    <cellStyle name="Обычный 43 5 2" xfId="15793"/>
    <cellStyle name="Обычный 43 5 2 2" xfId="45668"/>
    <cellStyle name="Обычный 43 5 3" xfId="45669"/>
    <cellStyle name="Обычный 43 6" xfId="15794"/>
    <cellStyle name="Обычный 43 6 2" xfId="45670"/>
    <cellStyle name="Обычный 43 7" xfId="15795"/>
    <cellStyle name="Обычный 43 7 2" xfId="45671"/>
    <cellStyle name="Обычный 43 8" xfId="45672"/>
    <cellStyle name="Обычный 438" xfId="61016"/>
    <cellStyle name="Обычный 44" xfId="15796"/>
    <cellStyle name="Обычный 44 2" xfId="15797"/>
    <cellStyle name="Обычный 44 2 2" xfId="15798"/>
    <cellStyle name="Обычный 44 2 2 2" xfId="15799"/>
    <cellStyle name="Обычный 44 2 2 2 2" xfId="45673"/>
    <cellStyle name="Обычный 44 2 2 3" xfId="45674"/>
    <cellStyle name="Обычный 44 2 3" xfId="15800"/>
    <cellStyle name="Обычный 44 2 3 2" xfId="45675"/>
    <cellStyle name="Обычный 44 2 4" xfId="45676"/>
    <cellStyle name="Обычный 44 3" xfId="15801"/>
    <cellStyle name="Обычный 44 3 2" xfId="15802"/>
    <cellStyle name="Обычный 44 3 2 2" xfId="15803"/>
    <cellStyle name="Обычный 44 3 2 2 2" xfId="45677"/>
    <cellStyle name="Обычный 44 3 2 3" xfId="45678"/>
    <cellStyle name="Обычный 44 3 3" xfId="15804"/>
    <cellStyle name="Обычный 44 3 3 2" xfId="45679"/>
    <cellStyle name="Обычный 44 3 4" xfId="45680"/>
    <cellStyle name="Обычный 44 4" xfId="15805"/>
    <cellStyle name="Обычный 44 4 2" xfId="15806"/>
    <cellStyle name="Обычный 44 4 2 2" xfId="15807"/>
    <cellStyle name="Обычный 44 4 2 2 2" xfId="45681"/>
    <cellStyle name="Обычный 44 4 2 3" xfId="45682"/>
    <cellStyle name="Обычный 44 4 3" xfId="15808"/>
    <cellStyle name="Обычный 44 4 3 2" xfId="45683"/>
    <cellStyle name="Обычный 44 4 4" xfId="45684"/>
    <cellStyle name="Обычный 44 5" xfId="15809"/>
    <cellStyle name="Обычный 44 5 2" xfId="15810"/>
    <cellStyle name="Обычный 44 5 2 2" xfId="45685"/>
    <cellStyle name="Обычный 44 5 3" xfId="45686"/>
    <cellStyle name="Обычный 44 6" xfId="15811"/>
    <cellStyle name="Обычный 44 6 2" xfId="45687"/>
    <cellStyle name="Обычный 44 7" xfId="15812"/>
    <cellStyle name="Обычный 44 7 2" xfId="45688"/>
    <cellStyle name="Обычный 44 8" xfId="15813"/>
    <cellStyle name="Обычный 446" xfId="61017"/>
    <cellStyle name="Обычный 447" xfId="61018"/>
    <cellStyle name="Обычный 448" xfId="61019"/>
    <cellStyle name="Обычный 45" xfId="15814"/>
    <cellStyle name="Обычный 45 2" xfId="15815"/>
    <cellStyle name="Обычный 45 2 2" xfId="15816"/>
    <cellStyle name="Обычный 45 2 2 2" xfId="15817"/>
    <cellStyle name="Обычный 45 2 2 2 2" xfId="45689"/>
    <cellStyle name="Обычный 45 2 2 3" xfId="45690"/>
    <cellStyle name="Обычный 45 2 3" xfId="15818"/>
    <cellStyle name="Обычный 45 2 3 2" xfId="45691"/>
    <cellStyle name="Обычный 45 2 4" xfId="45692"/>
    <cellStyle name="Обычный 45 3" xfId="15819"/>
    <cellStyle name="Обычный 45 3 2" xfId="15820"/>
    <cellStyle name="Обычный 45 3 2 2" xfId="15821"/>
    <cellStyle name="Обычный 45 3 2 2 2" xfId="45693"/>
    <cellStyle name="Обычный 45 3 2 3" xfId="45694"/>
    <cellStyle name="Обычный 45 3 3" xfId="15822"/>
    <cellStyle name="Обычный 45 3 3 2" xfId="45695"/>
    <cellStyle name="Обычный 45 3 4" xfId="45696"/>
    <cellStyle name="Обычный 45 4" xfId="15823"/>
    <cellStyle name="Обычный 45 4 2" xfId="15824"/>
    <cellStyle name="Обычный 45 4 2 2" xfId="15825"/>
    <cellStyle name="Обычный 45 4 2 2 2" xfId="45697"/>
    <cellStyle name="Обычный 45 4 2 3" xfId="45698"/>
    <cellStyle name="Обычный 45 4 3" xfId="15826"/>
    <cellStyle name="Обычный 45 4 3 2" xfId="45699"/>
    <cellStyle name="Обычный 45 4 4" xfId="45700"/>
    <cellStyle name="Обычный 45 5" xfId="15827"/>
    <cellStyle name="Обычный 45 5 2" xfId="15828"/>
    <cellStyle name="Обычный 45 5 2 2" xfId="45701"/>
    <cellStyle name="Обычный 45 5 3" xfId="45702"/>
    <cellStyle name="Обычный 45 6" xfId="15829"/>
    <cellStyle name="Обычный 45 6 2" xfId="45703"/>
    <cellStyle name="Обычный 45 7" xfId="15830"/>
    <cellStyle name="Обычный 45 7 2" xfId="45704"/>
    <cellStyle name="Обычный 45 8" xfId="45705"/>
    <cellStyle name="Обычный 46" xfId="15831"/>
    <cellStyle name="Обычный 46 2" xfId="15832"/>
    <cellStyle name="Обычный 46 2 2" xfId="15833"/>
    <cellStyle name="Обычный 46 2 2 2" xfId="15834"/>
    <cellStyle name="Обычный 46 2 2 2 2" xfId="45706"/>
    <cellStyle name="Обычный 46 2 2 3" xfId="45707"/>
    <cellStyle name="Обычный 46 2 3" xfId="15835"/>
    <cellStyle name="Обычный 46 2 3 2" xfId="45708"/>
    <cellStyle name="Обычный 46 2 4" xfId="45709"/>
    <cellStyle name="Обычный 46 3" xfId="15836"/>
    <cellStyle name="Обычный 46 3 2" xfId="15837"/>
    <cellStyle name="Обычный 46 3 2 2" xfId="15838"/>
    <cellStyle name="Обычный 46 3 2 2 2" xfId="45710"/>
    <cellStyle name="Обычный 46 3 2 3" xfId="45711"/>
    <cellStyle name="Обычный 46 3 3" xfId="15839"/>
    <cellStyle name="Обычный 46 3 3 2" xfId="45712"/>
    <cellStyle name="Обычный 46 3 4" xfId="45713"/>
    <cellStyle name="Обычный 46 4" xfId="15840"/>
    <cellStyle name="Обычный 46 4 2" xfId="15841"/>
    <cellStyle name="Обычный 46 4 2 2" xfId="15842"/>
    <cellStyle name="Обычный 46 4 2 2 2" xfId="45714"/>
    <cellStyle name="Обычный 46 4 2 3" xfId="45715"/>
    <cellStyle name="Обычный 46 4 3" xfId="15843"/>
    <cellStyle name="Обычный 46 4 3 2" xfId="45716"/>
    <cellStyle name="Обычный 46 4 4" xfId="45717"/>
    <cellStyle name="Обычный 46 5" xfId="15844"/>
    <cellStyle name="Обычный 46 5 2" xfId="15845"/>
    <cellStyle name="Обычный 46 5 2 2" xfId="45718"/>
    <cellStyle name="Обычный 46 5 3" xfId="45719"/>
    <cellStyle name="Обычный 46 6" xfId="15846"/>
    <cellStyle name="Обычный 46 6 2" xfId="45720"/>
    <cellStyle name="Обычный 46 7" xfId="15847"/>
    <cellStyle name="Обычный 46 7 2" xfId="45721"/>
    <cellStyle name="Обычный 46 8" xfId="45722"/>
    <cellStyle name="Обычный 47" xfId="15848"/>
    <cellStyle name="Обычный 47 2" xfId="15849"/>
    <cellStyle name="Обычный 47 2 2" xfId="15850"/>
    <cellStyle name="Обычный 47 2 2 2" xfId="15851"/>
    <cellStyle name="Обычный 47 2 2 2 2" xfId="45723"/>
    <cellStyle name="Обычный 47 2 2 3" xfId="45724"/>
    <cellStyle name="Обычный 47 2 3" xfId="15852"/>
    <cellStyle name="Обычный 47 2 3 2" xfId="45725"/>
    <cellStyle name="Обычный 47 2 4" xfId="45726"/>
    <cellStyle name="Обычный 47 3" xfId="15853"/>
    <cellStyle name="Обычный 47 3 2" xfId="15854"/>
    <cellStyle name="Обычный 47 3 2 2" xfId="15855"/>
    <cellStyle name="Обычный 47 3 2 2 2" xfId="45727"/>
    <cellStyle name="Обычный 47 3 2 3" xfId="45728"/>
    <cellStyle name="Обычный 47 3 3" xfId="15856"/>
    <cellStyle name="Обычный 47 3 3 2" xfId="45729"/>
    <cellStyle name="Обычный 47 3 4" xfId="45730"/>
    <cellStyle name="Обычный 47 4" xfId="15857"/>
    <cellStyle name="Обычный 47 4 2" xfId="15858"/>
    <cellStyle name="Обычный 47 4 2 2" xfId="15859"/>
    <cellStyle name="Обычный 47 4 2 2 2" xfId="45731"/>
    <cellStyle name="Обычный 47 4 2 3" xfId="45732"/>
    <cellStyle name="Обычный 47 4 3" xfId="15860"/>
    <cellStyle name="Обычный 47 4 3 2" xfId="45733"/>
    <cellStyle name="Обычный 47 4 4" xfId="45734"/>
    <cellStyle name="Обычный 47 5" xfId="15861"/>
    <cellStyle name="Обычный 47 5 2" xfId="15862"/>
    <cellStyle name="Обычный 47 5 2 2" xfId="45735"/>
    <cellStyle name="Обычный 47 5 3" xfId="45736"/>
    <cellStyle name="Обычный 47 6" xfId="15863"/>
    <cellStyle name="Обычный 47 6 2" xfId="45737"/>
    <cellStyle name="Обычный 47 7" xfId="15864"/>
    <cellStyle name="Обычный 47 7 2" xfId="45738"/>
    <cellStyle name="Обычный 47 8" xfId="45739"/>
    <cellStyle name="Обычный 48" xfId="15865"/>
    <cellStyle name="Обычный 48 2" xfId="15866"/>
    <cellStyle name="Обычный 48 2 2" xfId="15867"/>
    <cellStyle name="Обычный 48 2 2 2" xfId="15868"/>
    <cellStyle name="Обычный 48 2 2 2 2" xfId="45740"/>
    <cellStyle name="Обычный 48 2 2 3" xfId="45741"/>
    <cellStyle name="Обычный 48 2 3" xfId="15869"/>
    <cellStyle name="Обычный 48 2 3 2" xfId="45742"/>
    <cellStyle name="Обычный 48 2 4" xfId="45743"/>
    <cellStyle name="Обычный 48 3" xfId="15870"/>
    <cellStyle name="Обычный 48 3 2" xfId="15871"/>
    <cellStyle name="Обычный 48 3 2 2" xfId="15872"/>
    <cellStyle name="Обычный 48 3 2 2 2" xfId="45744"/>
    <cellStyle name="Обычный 48 3 2 3" xfId="45745"/>
    <cellStyle name="Обычный 48 3 3" xfId="15873"/>
    <cellStyle name="Обычный 48 3 3 2" xfId="45746"/>
    <cellStyle name="Обычный 48 3 4" xfId="45747"/>
    <cellStyle name="Обычный 48 4" xfId="15874"/>
    <cellStyle name="Обычный 48 4 2" xfId="15875"/>
    <cellStyle name="Обычный 48 4 2 2" xfId="15876"/>
    <cellStyle name="Обычный 48 4 2 2 2" xfId="45748"/>
    <cellStyle name="Обычный 48 4 2 3" xfId="45749"/>
    <cellStyle name="Обычный 48 4 3" xfId="15877"/>
    <cellStyle name="Обычный 48 4 3 2" xfId="45750"/>
    <cellStyle name="Обычный 48 4 4" xfId="45751"/>
    <cellStyle name="Обычный 48 5" xfId="15878"/>
    <cellStyle name="Обычный 48 5 2" xfId="15879"/>
    <cellStyle name="Обычный 48 5 2 2" xfId="45752"/>
    <cellStyle name="Обычный 48 5 3" xfId="45753"/>
    <cellStyle name="Обычный 48 6" xfId="15880"/>
    <cellStyle name="Обычный 48 6 2" xfId="45754"/>
    <cellStyle name="Обычный 48 7" xfId="15881"/>
    <cellStyle name="Обычный 48 7 2" xfId="45755"/>
    <cellStyle name="Обычный 48 8" xfId="45756"/>
    <cellStyle name="Обычный 49" xfId="15882"/>
    <cellStyle name="Обычный 49 2" xfId="15883"/>
    <cellStyle name="Обычный 49 2 2" xfId="15884"/>
    <cellStyle name="Обычный 49 2 2 2" xfId="15885"/>
    <cellStyle name="Обычный 49 2 2 2 2" xfId="45757"/>
    <cellStyle name="Обычный 49 2 2 3" xfId="45758"/>
    <cellStyle name="Обычный 49 2 3" xfId="15886"/>
    <cellStyle name="Обычный 49 2 3 2" xfId="45759"/>
    <cellStyle name="Обычный 49 2 4" xfId="45760"/>
    <cellStyle name="Обычный 49 3" xfId="15887"/>
    <cellStyle name="Обычный 49 3 2" xfId="15888"/>
    <cellStyle name="Обычный 49 3 2 2" xfId="15889"/>
    <cellStyle name="Обычный 49 3 2 2 2" xfId="45761"/>
    <cellStyle name="Обычный 49 3 2 3" xfId="45762"/>
    <cellStyle name="Обычный 49 3 3" xfId="15890"/>
    <cellStyle name="Обычный 49 3 3 2" xfId="45763"/>
    <cellStyle name="Обычный 49 3 4" xfId="45764"/>
    <cellStyle name="Обычный 49 4" xfId="15891"/>
    <cellStyle name="Обычный 49 4 2" xfId="15892"/>
    <cellStyle name="Обычный 49 4 2 2" xfId="15893"/>
    <cellStyle name="Обычный 49 4 2 2 2" xfId="45765"/>
    <cellStyle name="Обычный 49 4 2 3" xfId="45766"/>
    <cellStyle name="Обычный 49 4 3" xfId="15894"/>
    <cellStyle name="Обычный 49 4 3 2" xfId="45767"/>
    <cellStyle name="Обычный 49 4 4" xfId="45768"/>
    <cellStyle name="Обычный 49 5" xfId="15895"/>
    <cellStyle name="Обычный 49 5 2" xfId="15896"/>
    <cellStyle name="Обычный 49 5 2 2" xfId="45769"/>
    <cellStyle name="Обычный 49 5 3" xfId="45770"/>
    <cellStyle name="Обычный 49 6" xfId="15897"/>
    <cellStyle name="Обычный 49 6 2" xfId="45771"/>
    <cellStyle name="Обычный 49 7" xfId="15898"/>
    <cellStyle name="Обычный 49 7 2" xfId="45772"/>
    <cellStyle name="Обычный 49 8" xfId="45773"/>
    <cellStyle name="Обычный 5" xfId="18"/>
    <cellStyle name="Обычный 5 10" xfId="15899"/>
    <cellStyle name="Обычный 5 10 10" xfId="15900"/>
    <cellStyle name="Обычный 5 10 10 2" xfId="15901"/>
    <cellStyle name="Обычный 5 10 10 2 2" xfId="15902"/>
    <cellStyle name="Обычный 5 10 10 2 2 2" xfId="15903"/>
    <cellStyle name="Обычный 5 10 10 2 2 2 2" xfId="45774"/>
    <cellStyle name="Обычный 5 10 10 2 2 3" xfId="45775"/>
    <cellStyle name="Обычный 5 10 10 2 3" xfId="15904"/>
    <cellStyle name="Обычный 5 10 10 2 3 2" xfId="45776"/>
    <cellStyle name="Обычный 5 10 10 2 4" xfId="45777"/>
    <cellStyle name="Обычный 5 10 10 3" xfId="15905"/>
    <cellStyle name="Обычный 5 10 10 3 2" xfId="15906"/>
    <cellStyle name="Обычный 5 10 10 3 2 2" xfId="15907"/>
    <cellStyle name="Обычный 5 10 10 3 2 2 2" xfId="45778"/>
    <cellStyle name="Обычный 5 10 10 3 2 3" xfId="45779"/>
    <cellStyle name="Обычный 5 10 10 3 3" xfId="15908"/>
    <cellStyle name="Обычный 5 10 10 3 3 2" xfId="45780"/>
    <cellStyle name="Обычный 5 10 10 3 4" xfId="45781"/>
    <cellStyle name="Обычный 5 10 10 4" xfId="15909"/>
    <cellStyle name="Обычный 5 10 10 4 2" xfId="15910"/>
    <cellStyle name="Обычный 5 10 10 4 2 2" xfId="15911"/>
    <cellStyle name="Обычный 5 10 10 4 2 2 2" xfId="45782"/>
    <cellStyle name="Обычный 5 10 10 4 2 3" xfId="45783"/>
    <cellStyle name="Обычный 5 10 10 4 3" xfId="15912"/>
    <cellStyle name="Обычный 5 10 10 4 3 2" xfId="45784"/>
    <cellStyle name="Обычный 5 10 10 4 4" xfId="45785"/>
    <cellStyle name="Обычный 5 10 10 5" xfId="15913"/>
    <cellStyle name="Обычный 5 10 10 5 2" xfId="15914"/>
    <cellStyle name="Обычный 5 10 10 5 2 2" xfId="45786"/>
    <cellStyle name="Обычный 5 10 10 5 3" xfId="45787"/>
    <cellStyle name="Обычный 5 10 10 6" xfId="15915"/>
    <cellStyle name="Обычный 5 10 10 6 2" xfId="45788"/>
    <cellStyle name="Обычный 5 10 10 7" xfId="15916"/>
    <cellStyle name="Обычный 5 10 10 7 2" xfId="45789"/>
    <cellStyle name="Обычный 5 10 10 8" xfId="45790"/>
    <cellStyle name="Обычный 5 10 11" xfId="15917"/>
    <cellStyle name="Обычный 5 10 11 2" xfId="15918"/>
    <cellStyle name="Обычный 5 10 11 2 2" xfId="15919"/>
    <cellStyle name="Обычный 5 10 11 2 2 2" xfId="15920"/>
    <cellStyle name="Обычный 5 10 11 2 2 2 2" xfId="45791"/>
    <cellStyle name="Обычный 5 10 11 2 2 3" xfId="45792"/>
    <cellStyle name="Обычный 5 10 11 2 3" xfId="15921"/>
    <cellStyle name="Обычный 5 10 11 2 3 2" xfId="45793"/>
    <cellStyle name="Обычный 5 10 11 2 4" xfId="45794"/>
    <cellStyle name="Обычный 5 10 11 3" xfId="15922"/>
    <cellStyle name="Обычный 5 10 11 3 2" xfId="15923"/>
    <cellStyle name="Обычный 5 10 11 3 2 2" xfId="15924"/>
    <cellStyle name="Обычный 5 10 11 3 2 2 2" xfId="45795"/>
    <cellStyle name="Обычный 5 10 11 3 2 3" xfId="45796"/>
    <cellStyle name="Обычный 5 10 11 3 3" xfId="15925"/>
    <cellStyle name="Обычный 5 10 11 3 3 2" xfId="45797"/>
    <cellStyle name="Обычный 5 10 11 3 4" xfId="45798"/>
    <cellStyle name="Обычный 5 10 11 4" xfId="15926"/>
    <cellStyle name="Обычный 5 10 11 4 2" xfId="15927"/>
    <cellStyle name="Обычный 5 10 11 4 2 2" xfId="15928"/>
    <cellStyle name="Обычный 5 10 11 4 2 2 2" xfId="45799"/>
    <cellStyle name="Обычный 5 10 11 4 2 3" xfId="45800"/>
    <cellStyle name="Обычный 5 10 11 4 3" xfId="15929"/>
    <cellStyle name="Обычный 5 10 11 4 3 2" xfId="45801"/>
    <cellStyle name="Обычный 5 10 11 4 4" xfId="45802"/>
    <cellStyle name="Обычный 5 10 11 5" xfId="15930"/>
    <cellStyle name="Обычный 5 10 11 5 2" xfId="15931"/>
    <cellStyle name="Обычный 5 10 11 5 2 2" xfId="45803"/>
    <cellStyle name="Обычный 5 10 11 5 3" xfId="45804"/>
    <cellStyle name="Обычный 5 10 11 6" xfId="15932"/>
    <cellStyle name="Обычный 5 10 11 6 2" xfId="45805"/>
    <cellStyle name="Обычный 5 10 11 7" xfId="15933"/>
    <cellStyle name="Обычный 5 10 11 7 2" xfId="45806"/>
    <cellStyle name="Обычный 5 10 11 8" xfId="45807"/>
    <cellStyle name="Обычный 5 10 12" xfId="15934"/>
    <cellStyle name="Обычный 5 10 12 2" xfId="15935"/>
    <cellStyle name="Обычный 5 10 12 2 2" xfId="15936"/>
    <cellStyle name="Обычный 5 10 12 2 2 2" xfId="15937"/>
    <cellStyle name="Обычный 5 10 12 2 2 2 2" xfId="45808"/>
    <cellStyle name="Обычный 5 10 12 2 2 3" xfId="45809"/>
    <cellStyle name="Обычный 5 10 12 2 3" xfId="15938"/>
    <cellStyle name="Обычный 5 10 12 2 3 2" xfId="45810"/>
    <cellStyle name="Обычный 5 10 12 2 4" xfId="45811"/>
    <cellStyle name="Обычный 5 10 12 3" xfId="15939"/>
    <cellStyle name="Обычный 5 10 12 3 2" xfId="15940"/>
    <cellStyle name="Обычный 5 10 12 3 2 2" xfId="15941"/>
    <cellStyle name="Обычный 5 10 12 3 2 2 2" xfId="45812"/>
    <cellStyle name="Обычный 5 10 12 3 2 3" xfId="45813"/>
    <cellStyle name="Обычный 5 10 12 3 3" xfId="15942"/>
    <cellStyle name="Обычный 5 10 12 3 3 2" xfId="45814"/>
    <cellStyle name="Обычный 5 10 12 3 4" xfId="45815"/>
    <cellStyle name="Обычный 5 10 12 4" xfId="15943"/>
    <cellStyle name="Обычный 5 10 12 4 2" xfId="15944"/>
    <cellStyle name="Обычный 5 10 12 4 2 2" xfId="15945"/>
    <cellStyle name="Обычный 5 10 12 4 2 2 2" xfId="45816"/>
    <cellStyle name="Обычный 5 10 12 4 2 3" xfId="45817"/>
    <cellStyle name="Обычный 5 10 12 4 3" xfId="15946"/>
    <cellStyle name="Обычный 5 10 12 4 3 2" xfId="45818"/>
    <cellStyle name="Обычный 5 10 12 4 4" xfId="45819"/>
    <cellStyle name="Обычный 5 10 12 5" xfId="15947"/>
    <cellStyle name="Обычный 5 10 12 5 2" xfId="15948"/>
    <cellStyle name="Обычный 5 10 12 5 2 2" xfId="45820"/>
    <cellStyle name="Обычный 5 10 12 5 3" xfId="45821"/>
    <cellStyle name="Обычный 5 10 12 6" xfId="15949"/>
    <cellStyle name="Обычный 5 10 12 6 2" xfId="45822"/>
    <cellStyle name="Обычный 5 10 12 7" xfId="15950"/>
    <cellStyle name="Обычный 5 10 12 7 2" xfId="45823"/>
    <cellStyle name="Обычный 5 10 12 8" xfId="45824"/>
    <cellStyle name="Обычный 5 10 13" xfId="15951"/>
    <cellStyle name="Обычный 5 10 13 2" xfId="15952"/>
    <cellStyle name="Обычный 5 10 13 2 2" xfId="15953"/>
    <cellStyle name="Обычный 5 10 13 2 2 2" xfId="15954"/>
    <cellStyle name="Обычный 5 10 13 2 2 2 2" xfId="45825"/>
    <cellStyle name="Обычный 5 10 13 2 2 3" xfId="45826"/>
    <cellStyle name="Обычный 5 10 13 2 3" xfId="15955"/>
    <cellStyle name="Обычный 5 10 13 2 3 2" xfId="45827"/>
    <cellStyle name="Обычный 5 10 13 2 4" xfId="45828"/>
    <cellStyle name="Обычный 5 10 13 3" xfId="15956"/>
    <cellStyle name="Обычный 5 10 13 3 2" xfId="15957"/>
    <cellStyle name="Обычный 5 10 13 3 2 2" xfId="15958"/>
    <cellStyle name="Обычный 5 10 13 3 2 2 2" xfId="45829"/>
    <cellStyle name="Обычный 5 10 13 3 2 3" xfId="45830"/>
    <cellStyle name="Обычный 5 10 13 3 3" xfId="15959"/>
    <cellStyle name="Обычный 5 10 13 3 3 2" xfId="45831"/>
    <cellStyle name="Обычный 5 10 13 3 4" xfId="45832"/>
    <cellStyle name="Обычный 5 10 13 4" xfId="15960"/>
    <cellStyle name="Обычный 5 10 13 4 2" xfId="15961"/>
    <cellStyle name="Обычный 5 10 13 4 2 2" xfId="15962"/>
    <cellStyle name="Обычный 5 10 13 4 2 2 2" xfId="45833"/>
    <cellStyle name="Обычный 5 10 13 4 2 3" xfId="45834"/>
    <cellStyle name="Обычный 5 10 13 4 3" xfId="15963"/>
    <cellStyle name="Обычный 5 10 13 4 3 2" xfId="45835"/>
    <cellStyle name="Обычный 5 10 13 4 4" xfId="45836"/>
    <cellStyle name="Обычный 5 10 13 5" xfId="15964"/>
    <cellStyle name="Обычный 5 10 13 5 2" xfId="15965"/>
    <cellStyle name="Обычный 5 10 13 5 2 2" xfId="45837"/>
    <cellStyle name="Обычный 5 10 13 5 3" xfId="45838"/>
    <cellStyle name="Обычный 5 10 13 6" xfId="15966"/>
    <cellStyle name="Обычный 5 10 13 6 2" xfId="45839"/>
    <cellStyle name="Обычный 5 10 13 7" xfId="15967"/>
    <cellStyle name="Обычный 5 10 13 7 2" xfId="45840"/>
    <cellStyle name="Обычный 5 10 13 8" xfId="45841"/>
    <cellStyle name="Обычный 5 10 14" xfId="15968"/>
    <cellStyle name="Обычный 5 10 14 2" xfId="15969"/>
    <cellStyle name="Обычный 5 10 14 2 2" xfId="15970"/>
    <cellStyle name="Обычный 5 10 14 2 2 2" xfId="15971"/>
    <cellStyle name="Обычный 5 10 14 2 2 2 2" xfId="45842"/>
    <cellStyle name="Обычный 5 10 14 2 2 3" xfId="45843"/>
    <cellStyle name="Обычный 5 10 14 2 3" xfId="15972"/>
    <cellStyle name="Обычный 5 10 14 2 3 2" xfId="45844"/>
    <cellStyle name="Обычный 5 10 14 2 4" xfId="45845"/>
    <cellStyle name="Обычный 5 10 14 3" xfId="15973"/>
    <cellStyle name="Обычный 5 10 14 3 2" xfId="15974"/>
    <cellStyle name="Обычный 5 10 14 3 2 2" xfId="15975"/>
    <cellStyle name="Обычный 5 10 14 3 2 2 2" xfId="45846"/>
    <cellStyle name="Обычный 5 10 14 3 2 3" xfId="45847"/>
    <cellStyle name="Обычный 5 10 14 3 3" xfId="15976"/>
    <cellStyle name="Обычный 5 10 14 3 3 2" xfId="45848"/>
    <cellStyle name="Обычный 5 10 14 3 4" xfId="45849"/>
    <cellStyle name="Обычный 5 10 14 4" xfId="15977"/>
    <cellStyle name="Обычный 5 10 14 4 2" xfId="15978"/>
    <cellStyle name="Обычный 5 10 14 4 2 2" xfId="15979"/>
    <cellStyle name="Обычный 5 10 14 4 2 2 2" xfId="45850"/>
    <cellStyle name="Обычный 5 10 14 4 2 3" xfId="45851"/>
    <cellStyle name="Обычный 5 10 14 4 3" xfId="15980"/>
    <cellStyle name="Обычный 5 10 14 4 3 2" xfId="45852"/>
    <cellStyle name="Обычный 5 10 14 4 4" xfId="45853"/>
    <cellStyle name="Обычный 5 10 14 5" xfId="15981"/>
    <cellStyle name="Обычный 5 10 14 5 2" xfId="15982"/>
    <cellStyle name="Обычный 5 10 14 5 2 2" xfId="45854"/>
    <cellStyle name="Обычный 5 10 14 5 3" xfId="45855"/>
    <cellStyle name="Обычный 5 10 14 6" xfId="15983"/>
    <cellStyle name="Обычный 5 10 14 6 2" xfId="45856"/>
    <cellStyle name="Обычный 5 10 14 7" xfId="15984"/>
    <cellStyle name="Обычный 5 10 14 7 2" xfId="45857"/>
    <cellStyle name="Обычный 5 10 14 8" xfId="45858"/>
    <cellStyle name="Обычный 5 10 15" xfId="15985"/>
    <cellStyle name="Обычный 5 10 15 2" xfId="15986"/>
    <cellStyle name="Обычный 5 10 15 2 2" xfId="15987"/>
    <cellStyle name="Обычный 5 10 15 2 2 2" xfId="15988"/>
    <cellStyle name="Обычный 5 10 15 2 2 2 2" xfId="45859"/>
    <cellStyle name="Обычный 5 10 15 2 2 3" xfId="45860"/>
    <cellStyle name="Обычный 5 10 15 2 3" xfId="15989"/>
    <cellStyle name="Обычный 5 10 15 2 3 2" xfId="45861"/>
    <cellStyle name="Обычный 5 10 15 2 4" xfId="45862"/>
    <cellStyle name="Обычный 5 10 15 3" xfId="15990"/>
    <cellStyle name="Обычный 5 10 15 3 2" xfId="15991"/>
    <cellStyle name="Обычный 5 10 15 3 2 2" xfId="15992"/>
    <cellStyle name="Обычный 5 10 15 3 2 2 2" xfId="45863"/>
    <cellStyle name="Обычный 5 10 15 3 2 3" xfId="45864"/>
    <cellStyle name="Обычный 5 10 15 3 3" xfId="15993"/>
    <cellStyle name="Обычный 5 10 15 3 3 2" xfId="45865"/>
    <cellStyle name="Обычный 5 10 15 3 4" xfId="45866"/>
    <cellStyle name="Обычный 5 10 15 4" xfId="15994"/>
    <cellStyle name="Обычный 5 10 15 4 2" xfId="15995"/>
    <cellStyle name="Обычный 5 10 15 4 2 2" xfId="15996"/>
    <cellStyle name="Обычный 5 10 15 4 2 2 2" xfId="45867"/>
    <cellStyle name="Обычный 5 10 15 4 2 3" xfId="45868"/>
    <cellStyle name="Обычный 5 10 15 4 3" xfId="15997"/>
    <cellStyle name="Обычный 5 10 15 4 3 2" xfId="45869"/>
    <cellStyle name="Обычный 5 10 15 4 4" xfId="45870"/>
    <cellStyle name="Обычный 5 10 15 5" xfId="15998"/>
    <cellStyle name="Обычный 5 10 15 5 2" xfId="15999"/>
    <cellStyle name="Обычный 5 10 15 5 2 2" xfId="45871"/>
    <cellStyle name="Обычный 5 10 15 5 3" xfId="45872"/>
    <cellStyle name="Обычный 5 10 15 6" xfId="16000"/>
    <cellStyle name="Обычный 5 10 15 6 2" xfId="45873"/>
    <cellStyle name="Обычный 5 10 15 7" xfId="16001"/>
    <cellStyle name="Обычный 5 10 15 7 2" xfId="45874"/>
    <cellStyle name="Обычный 5 10 15 8" xfId="45875"/>
    <cellStyle name="Обычный 5 10 16" xfId="16002"/>
    <cellStyle name="Обычный 5 10 16 2" xfId="16003"/>
    <cellStyle name="Обычный 5 10 16 2 2" xfId="16004"/>
    <cellStyle name="Обычный 5 10 16 2 2 2" xfId="16005"/>
    <cellStyle name="Обычный 5 10 16 2 2 2 2" xfId="45876"/>
    <cellStyle name="Обычный 5 10 16 2 2 3" xfId="45877"/>
    <cellStyle name="Обычный 5 10 16 2 3" xfId="16006"/>
    <cellStyle name="Обычный 5 10 16 2 3 2" xfId="45878"/>
    <cellStyle name="Обычный 5 10 16 2 4" xfId="45879"/>
    <cellStyle name="Обычный 5 10 16 3" xfId="16007"/>
    <cellStyle name="Обычный 5 10 16 3 2" xfId="16008"/>
    <cellStyle name="Обычный 5 10 16 3 2 2" xfId="16009"/>
    <cellStyle name="Обычный 5 10 16 3 2 2 2" xfId="45880"/>
    <cellStyle name="Обычный 5 10 16 3 2 3" xfId="45881"/>
    <cellStyle name="Обычный 5 10 16 3 3" xfId="16010"/>
    <cellStyle name="Обычный 5 10 16 3 3 2" xfId="45882"/>
    <cellStyle name="Обычный 5 10 16 3 4" xfId="45883"/>
    <cellStyle name="Обычный 5 10 16 4" xfId="16011"/>
    <cellStyle name="Обычный 5 10 16 4 2" xfId="16012"/>
    <cellStyle name="Обычный 5 10 16 4 2 2" xfId="16013"/>
    <cellStyle name="Обычный 5 10 16 4 2 2 2" xfId="45884"/>
    <cellStyle name="Обычный 5 10 16 4 2 3" xfId="45885"/>
    <cellStyle name="Обычный 5 10 16 4 3" xfId="16014"/>
    <cellStyle name="Обычный 5 10 16 4 3 2" xfId="45886"/>
    <cellStyle name="Обычный 5 10 16 4 4" xfId="45887"/>
    <cellStyle name="Обычный 5 10 16 5" xfId="16015"/>
    <cellStyle name="Обычный 5 10 16 5 2" xfId="16016"/>
    <cellStyle name="Обычный 5 10 16 5 2 2" xfId="45888"/>
    <cellStyle name="Обычный 5 10 16 5 3" xfId="45889"/>
    <cellStyle name="Обычный 5 10 16 6" xfId="16017"/>
    <cellStyle name="Обычный 5 10 16 6 2" xfId="45890"/>
    <cellStyle name="Обычный 5 10 16 7" xfId="16018"/>
    <cellStyle name="Обычный 5 10 16 7 2" xfId="45891"/>
    <cellStyle name="Обычный 5 10 16 8" xfId="45892"/>
    <cellStyle name="Обычный 5 10 17" xfId="16019"/>
    <cellStyle name="Обычный 5 10 17 2" xfId="16020"/>
    <cellStyle name="Обычный 5 10 17 2 2" xfId="16021"/>
    <cellStyle name="Обычный 5 10 17 2 2 2" xfId="16022"/>
    <cellStyle name="Обычный 5 10 17 2 2 2 2" xfId="45893"/>
    <cellStyle name="Обычный 5 10 17 2 2 3" xfId="45894"/>
    <cellStyle name="Обычный 5 10 17 2 3" xfId="16023"/>
    <cellStyle name="Обычный 5 10 17 2 3 2" xfId="45895"/>
    <cellStyle name="Обычный 5 10 17 2 4" xfId="45896"/>
    <cellStyle name="Обычный 5 10 17 3" xfId="16024"/>
    <cellStyle name="Обычный 5 10 17 3 2" xfId="16025"/>
    <cellStyle name="Обычный 5 10 17 3 2 2" xfId="16026"/>
    <cellStyle name="Обычный 5 10 17 3 2 2 2" xfId="45897"/>
    <cellStyle name="Обычный 5 10 17 3 2 3" xfId="45898"/>
    <cellStyle name="Обычный 5 10 17 3 3" xfId="16027"/>
    <cellStyle name="Обычный 5 10 17 3 3 2" xfId="45899"/>
    <cellStyle name="Обычный 5 10 17 3 4" xfId="45900"/>
    <cellStyle name="Обычный 5 10 17 4" xfId="16028"/>
    <cellStyle name="Обычный 5 10 17 4 2" xfId="16029"/>
    <cellStyle name="Обычный 5 10 17 4 2 2" xfId="16030"/>
    <cellStyle name="Обычный 5 10 17 4 2 2 2" xfId="45901"/>
    <cellStyle name="Обычный 5 10 17 4 2 3" xfId="45902"/>
    <cellStyle name="Обычный 5 10 17 4 3" xfId="16031"/>
    <cellStyle name="Обычный 5 10 17 4 3 2" xfId="45903"/>
    <cellStyle name="Обычный 5 10 17 4 4" xfId="45904"/>
    <cellStyle name="Обычный 5 10 17 5" xfId="16032"/>
    <cellStyle name="Обычный 5 10 17 5 2" xfId="16033"/>
    <cellStyle name="Обычный 5 10 17 5 2 2" xfId="45905"/>
    <cellStyle name="Обычный 5 10 17 5 3" xfId="45906"/>
    <cellStyle name="Обычный 5 10 17 6" xfId="16034"/>
    <cellStyle name="Обычный 5 10 17 6 2" xfId="45907"/>
    <cellStyle name="Обычный 5 10 17 7" xfId="16035"/>
    <cellStyle name="Обычный 5 10 17 7 2" xfId="45908"/>
    <cellStyle name="Обычный 5 10 17 8" xfId="45909"/>
    <cellStyle name="Обычный 5 10 18" xfId="16036"/>
    <cellStyle name="Обычный 5 10 18 2" xfId="16037"/>
    <cellStyle name="Обычный 5 10 18 2 2" xfId="16038"/>
    <cellStyle name="Обычный 5 10 18 2 2 2" xfId="16039"/>
    <cellStyle name="Обычный 5 10 18 2 2 2 2" xfId="45910"/>
    <cellStyle name="Обычный 5 10 18 2 2 3" xfId="45911"/>
    <cellStyle name="Обычный 5 10 18 2 3" xfId="16040"/>
    <cellStyle name="Обычный 5 10 18 2 3 2" xfId="45912"/>
    <cellStyle name="Обычный 5 10 18 2 4" xfId="45913"/>
    <cellStyle name="Обычный 5 10 18 3" xfId="16041"/>
    <cellStyle name="Обычный 5 10 18 3 2" xfId="16042"/>
    <cellStyle name="Обычный 5 10 18 3 2 2" xfId="16043"/>
    <cellStyle name="Обычный 5 10 18 3 2 2 2" xfId="45914"/>
    <cellStyle name="Обычный 5 10 18 3 2 3" xfId="45915"/>
    <cellStyle name="Обычный 5 10 18 3 3" xfId="16044"/>
    <cellStyle name="Обычный 5 10 18 3 3 2" xfId="45916"/>
    <cellStyle name="Обычный 5 10 18 3 4" xfId="45917"/>
    <cellStyle name="Обычный 5 10 18 4" xfId="16045"/>
    <cellStyle name="Обычный 5 10 18 4 2" xfId="16046"/>
    <cellStyle name="Обычный 5 10 18 4 2 2" xfId="16047"/>
    <cellStyle name="Обычный 5 10 18 4 2 2 2" xfId="45918"/>
    <cellStyle name="Обычный 5 10 18 4 2 3" xfId="45919"/>
    <cellStyle name="Обычный 5 10 18 4 3" xfId="16048"/>
    <cellStyle name="Обычный 5 10 18 4 3 2" xfId="45920"/>
    <cellStyle name="Обычный 5 10 18 4 4" xfId="45921"/>
    <cellStyle name="Обычный 5 10 18 5" xfId="16049"/>
    <cellStyle name="Обычный 5 10 18 5 2" xfId="16050"/>
    <cellStyle name="Обычный 5 10 18 5 2 2" xfId="45922"/>
    <cellStyle name="Обычный 5 10 18 5 3" xfId="45923"/>
    <cellStyle name="Обычный 5 10 18 6" xfId="16051"/>
    <cellStyle name="Обычный 5 10 18 6 2" xfId="45924"/>
    <cellStyle name="Обычный 5 10 18 7" xfId="16052"/>
    <cellStyle name="Обычный 5 10 18 7 2" xfId="45925"/>
    <cellStyle name="Обычный 5 10 18 8" xfId="45926"/>
    <cellStyle name="Обычный 5 10 19" xfId="16053"/>
    <cellStyle name="Обычный 5 10 19 2" xfId="16054"/>
    <cellStyle name="Обычный 5 10 19 2 2" xfId="16055"/>
    <cellStyle name="Обычный 5 10 19 2 2 2" xfId="16056"/>
    <cellStyle name="Обычный 5 10 19 2 2 2 2" xfId="45927"/>
    <cellStyle name="Обычный 5 10 19 2 2 3" xfId="45928"/>
    <cellStyle name="Обычный 5 10 19 2 3" xfId="16057"/>
    <cellStyle name="Обычный 5 10 19 2 3 2" xfId="45929"/>
    <cellStyle name="Обычный 5 10 19 2 4" xfId="45930"/>
    <cellStyle name="Обычный 5 10 19 3" xfId="16058"/>
    <cellStyle name="Обычный 5 10 19 3 2" xfId="16059"/>
    <cellStyle name="Обычный 5 10 19 3 2 2" xfId="16060"/>
    <cellStyle name="Обычный 5 10 19 3 2 2 2" xfId="45931"/>
    <cellStyle name="Обычный 5 10 19 3 2 3" xfId="45932"/>
    <cellStyle name="Обычный 5 10 19 3 3" xfId="16061"/>
    <cellStyle name="Обычный 5 10 19 3 3 2" xfId="45933"/>
    <cellStyle name="Обычный 5 10 19 3 4" xfId="45934"/>
    <cellStyle name="Обычный 5 10 19 4" xfId="16062"/>
    <cellStyle name="Обычный 5 10 19 4 2" xfId="16063"/>
    <cellStyle name="Обычный 5 10 19 4 2 2" xfId="16064"/>
    <cellStyle name="Обычный 5 10 19 4 2 2 2" xfId="45935"/>
    <cellStyle name="Обычный 5 10 19 4 2 3" xfId="45936"/>
    <cellStyle name="Обычный 5 10 19 4 3" xfId="16065"/>
    <cellStyle name="Обычный 5 10 19 4 3 2" xfId="45937"/>
    <cellStyle name="Обычный 5 10 19 4 4" xfId="45938"/>
    <cellStyle name="Обычный 5 10 19 5" xfId="16066"/>
    <cellStyle name="Обычный 5 10 19 5 2" xfId="16067"/>
    <cellStyle name="Обычный 5 10 19 5 2 2" xfId="45939"/>
    <cellStyle name="Обычный 5 10 19 5 3" xfId="45940"/>
    <cellStyle name="Обычный 5 10 19 6" xfId="16068"/>
    <cellStyle name="Обычный 5 10 19 6 2" xfId="45941"/>
    <cellStyle name="Обычный 5 10 19 7" xfId="16069"/>
    <cellStyle name="Обычный 5 10 19 7 2" xfId="45942"/>
    <cellStyle name="Обычный 5 10 19 8" xfId="45943"/>
    <cellStyle name="Обычный 5 10 2" xfId="16070"/>
    <cellStyle name="Обычный 5 10 2 2" xfId="16071"/>
    <cellStyle name="Обычный 5 10 2 2 2" xfId="16072"/>
    <cellStyle name="Обычный 5 10 2 2 2 2" xfId="16073"/>
    <cellStyle name="Обычный 5 10 2 2 2 2 2" xfId="45944"/>
    <cellStyle name="Обычный 5 10 2 2 2 3" xfId="45945"/>
    <cellStyle name="Обычный 5 10 2 2 3" xfId="16074"/>
    <cellStyle name="Обычный 5 10 2 2 3 2" xfId="45946"/>
    <cellStyle name="Обычный 5 10 2 2 4" xfId="45947"/>
    <cellStyle name="Обычный 5 10 2 3" xfId="16075"/>
    <cellStyle name="Обычный 5 10 2 3 2" xfId="16076"/>
    <cellStyle name="Обычный 5 10 2 3 2 2" xfId="16077"/>
    <cellStyle name="Обычный 5 10 2 3 2 2 2" xfId="45948"/>
    <cellStyle name="Обычный 5 10 2 3 2 3" xfId="45949"/>
    <cellStyle name="Обычный 5 10 2 3 3" xfId="16078"/>
    <cellStyle name="Обычный 5 10 2 3 3 2" xfId="45950"/>
    <cellStyle name="Обычный 5 10 2 3 4" xfId="45951"/>
    <cellStyle name="Обычный 5 10 2 4" xfId="16079"/>
    <cellStyle name="Обычный 5 10 2 4 2" xfId="16080"/>
    <cellStyle name="Обычный 5 10 2 4 2 2" xfId="16081"/>
    <cellStyle name="Обычный 5 10 2 4 2 2 2" xfId="45952"/>
    <cellStyle name="Обычный 5 10 2 4 2 3" xfId="45953"/>
    <cellStyle name="Обычный 5 10 2 4 3" xfId="16082"/>
    <cellStyle name="Обычный 5 10 2 4 3 2" xfId="45954"/>
    <cellStyle name="Обычный 5 10 2 4 4" xfId="45955"/>
    <cellStyle name="Обычный 5 10 2 5" xfId="16083"/>
    <cellStyle name="Обычный 5 10 2 5 2" xfId="16084"/>
    <cellStyle name="Обычный 5 10 2 5 2 2" xfId="45956"/>
    <cellStyle name="Обычный 5 10 2 5 3" xfId="45957"/>
    <cellStyle name="Обычный 5 10 2 6" xfId="16085"/>
    <cellStyle name="Обычный 5 10 2 6 2" xfId="45958"/>
    <cellStyle name="Обычный 5 10 2 7" xfId="16086"/>
    <cellStyle name="Обычный 5 10 2 7 2" xfId="45959"/>
    <cellStyle name="Обычный 5 10 2 8" xfId="45960"/>
    <cellStyle name="Обычный 5 10 20" xfId="16087"/>
    <cellStyle name="Обычный 5 10 20 2" xfId="16088"/>
    <cellStyle name="Обычный 5 10 20 2 2" xfId="16089"/>
    <cellStyle name="Обычный 5 10 20 2 2 2" xfId="16090"/>
    <cellStyle name="Обычный 5 10 20 2 2 2 2" xfId="45961"/>
    <cellStyle name="Обычный 5 10 20 2 2 3" xfId="45962"/>
    <cellStyle name="Обычный 5 10 20 2 3" xfId="16091"/>
    <cellStyle name="Обычный 5 10 20 2 3 2" xfId="45963"/>
    <cellStyle name="Обычный 5 10 20 2 4" xfId="45964"/>
    <cellStyle name="Обычный 5 10 20 3" xfId="16092"/>
    <cellStyle name="Обычный 5 10 20 3 2" xfId="16093"/>
    <cellStyle name="Обычный 5 10 20 3 2 2" xfId="16094"/>
    <cellStyle name="Обычный 5 10 20 3 2 2 2" xfId="45965"/>
    <cellStyle name="Обычный 5 10 20 3 2 3" xfId="45966"/>
    <cellStyle name="Обычный 5 10 20 3 3" xfId="16095"/>
    <cellStyle name="Обычный 5 10 20 3 3 2" xfId="45967"/>
    <cellStyle name="Обычный 5 10 20 3 4" xfId="45968"/>
    <cellStyle name="Обычный 5 10 20 4" xfId="16096"/>
    <cellStyle name="Обычный 5 10 20 4 2" xfId="16097"/>
    <cellStyle name="Обычный 5 10 20 4 2 2" xfId="16098"/>
    <cellStyle name="Обычный 5 10 20 4 2 2 2" xfId="45969"/>
    <cellStyle name="Обычный 5 10 20 4 2 3" xfId="45970"/>
    <cellStyle name="Обычный 5 10 20 4 3" xfId="16099"/>
    <cellStyle name="Обычный 5 10 20 4 3 2" xfId="45971"/>
    <cellStyle name="Обычный 5 10 20 4 4" xfId="45972"/>
    <cellStyle name="Обычный 5 10 20 5" xfId="16100"/>
    <cellStyle name="Обычный 5 10 20 5 2" xfId="16101"/>
    <cellStyle name="Обычный 5 10 20 5 2 2" xfId="45973"/>
    <cellStyle name="Обычный 5 10 20 5 3" xfId="45974"/>
    <cellStyle name="Обычный 5 10 20 6" xfId="16102"/>
    <cellStyle name="Обычный 5 10 20 6 2" xfId="45975"/>
    <cellStyle name="Обычный 5 10 20 7" xfId="16103"/>
    <cellStyle name="Обычный 5 10 20 7 2" xfId="45976"/>
    <cellStyle name="Обычный 5 10 20 8" xfId="45977"/>
    <cellStyle name="Обычный 5 10 21" xfId="16104"/>
    <cellStyle name="Обычный 5 10 21 2" xfId="16105"/>
    <cellStyle name="Обычный 5 10 21 2 2" xfId="16106"/>
    <cellStyle name="Обычный 5 10 21 2 2 2" xfId="16107"/>
    <cellStyle name="Обычный 5 10 21 2 2 2 2" xfId="45978"/>
    <cellStyle name="Обычный 5 10 21 2 2 3" xfId="45979"/>
    <cellStyle name="Обычный 5 10 21 2 3" xfId="16108"/>
    <cellStyle name="Обычный 5 10 21 2 3 2" xfId="45980"/>
    <cellStyle name="Обычный 5 10 21 2 4" xfId="45981"/>
    <cellStyle name="Обычный 5 10 21 3" xfId="16109"/>
    <cellStyle name="Обычный 5 10 21 3 2" xfId="16110"/>
    <cellStyle name="Обычный 5 10 21 3 2 2" xfId="16111"/>
    <cellStyle name="Обычный 5 10 21 3 2 2 2" xfId="45982"/>
    <cellStyle name="Обычный 5 10 21 3 2 3" xfId="45983"/>
    <cellStyle name="Обычный 5 10 21 3 3" xfId="16112"/>
    <cellStyle name="Обычный 5 10 21 3 3 2" xfId="45984"/>
    <cellStyle name="Обычный 5 10 21 3 4" xfId="45985"/>
    <cellStyle name="Обычный 5 10 21 4" xfId="16113"/>
    <cellStyle name="Обычный 5 10 21 4 2" xfId="16114"/>
    <cellStyle name="Обычный 5 10 21 4 2 2" xfId="16115"/>
    <cellStyle name="Обычный 5 10 21 4 2 2 2" xfId="45986"/>
    <cellStyle name="Обычный 5 10 21 4 2 3" xfId="45987"/>
    <cellStyle name="Обычный 5 10 21 4 3" xfId="16116"/>
    <cellStyle name="Обычный 5 10 21 4 3 2" xfId="45988"/>
    <cellStyle name="Обычный 5 10 21 4 4" xfId="45989"/>
    <cellStyle name="Обычный 5 10 21 5" xfId="16117"/>
    <cellStyle name="Обычный 5 10 21 5 2" xfId="16118"/>
    <cellStyle name="Обычный 5 10 21 5 2 2" xfId="45990"/>
    <cellStyle name="Обычный 5 10 21 5 3" xfId="45991"/>
    <cellStyle name="Обычный 5 10 21 6" xfId="16119"/>
    <cellStyle name="Обычный 5 10 21 6 2" xfId="45992"/>
    <cellStyle name="Обычный 5 10 21 7" xfId="16120"/>
    <cellStyle name="Обычный 5 10 21 7 2" xfId="45993"/>
    <cellStyle name="Обычный 5 10 21 8" xfId="45994"/>
    <cellStyle name="Обычный 5 10 22" xfId="16121"/>
    <cellStyle name="Обычный 5 10 22 2" xfId="16122"/>
    <cellStyle name="Обычный 5 10 22 2 2" xfId="16123"/>
    <cellStyle name="Обычный 5 10 22 2 2 2" xfId="16124"/>
    <cellStyle name="Обычный 5 10 22 2 2 2 2" xfId="45995"/>
    <cellStyle name="Обычный 5 10 22 2 2 3" xfId="45996"/>
    <cellStyle name="Обычный 5 10 22 2 3" xfId="16125"/>
    <cellStyle name="Обычный 5 10 22 2 3 2" xfId="45997"/>
    <cellStyle name="Обычный 5 10 22 2 4" xfId="45998"/>
    <cellStyle name="Обычный 5 10 22 3" xfId="16126"/>
    <cellStyle name="Обычный 5 10 22 3 2" xfId="16127"/>
    <cellStyle name="Обычный 5 10 22 3 2 2" xfId="16128"/>
    <cellStyle name="Обычный 5 10 22 3 2 2 2" xfId="45999"/>
    <cellStyle name="Обычный 5 10 22 3 2 3" xfId="46000"/>
    <cellStyle name="Обычный 5 10 22 3 3" xfId="16129"/>
    <cellStyle name="Обычный 5 10 22 3 3 2" xfId="46001"/>
    <cellStyle name="Обычный 5 10 22 3 4" xfId="46002"/>
    <cellStyle name="Обычный 5 10 22 4" xfId="16130"/>
    <cellStyle name="Обычный 5 10 22 4 2" xfId="16131"/>
    <cellStyle name="Обычный 5 10 22 4 2 2" xfId="16132"/>
    <cellStyle name="Обычный 5 10 22 4 2 2 2" xfId="46003"/>
    <cellStyle name="Обычный 5 10 22 4 2 3" xfId="46004"/>
    <cellStyle name="Обычный 5 10 22 4 3" xfId="16133"/>
    <cellStyle name="Обычный 5 10 22 4 3 2" xfId="46005"/>
    <cellStyle name="Обычный 5 10 22 4 4" xfId="46006"/>
    <cellStyle name="Обычный 5 10 22 5" xfId="16134"/>
    <cellStyle name="Обычный 5 10 22 5 2" xfId="16135"/>
    <cellStyle name="Обычный 5 10 22 5 2 2" xfId="46007"/>
    <cellStyle name="Обычный 5 10 22 5 3" xfId="46008"/>
    <cellStyle name="Обычный 5 10 22 6" xfId="16136"/>
    <cellStyle name="Обычный 5 10 22 6 2" xfId="46009"/>
    <cellStyle name="Обычный 5 10 22 7" xfId="16137"/>
    <cellStyle name="Обычный 5 10 22 7 2" xfId="46010"/>
    <cellStyle name="Обычный 5 10 22 8" xfId="46011"/>
    <cellStyle name="Обычный 5 10 23" xfId="16138"/>
    <cellStyle name="Обычный 5 10 23 2" xfId="16139"/>
    <cellStyle name="Обычный 5 10 23 2 2" xfId="16140"/>
    <cellStyle name="Обычный 5 10 23 2 2 2" xfId="16141"/>
    <cellStyle name="Обычный 5 10 23 2 2 2 2" xfId="46012"/>
    <cellStyle name="Обычный 5 10 23 2 2 3" xfId="46013"/>
    <cellStyle name="Обычный 5 10 23 2 3" xfId="16142"/>
    <cellStyle name="Обычный 5 10 23 2 3 2" xfId="46014"/>
    <cellStyle name="Обычный 5 10 23 2 4" xfId="46015"/>
    <cellStyle name="Обычный 5 10 23 3" xfId="16143"/>
    <cellStyle name="Обычный 5 10 23 3 2" xfId="16144"/>
    <cellStyle name="Обычный 5 10 23 3 2 2" xfId="16145"/>
    <cellStyle name="Обычный 5 10 23 3 2 2 2" xfId="46016"/>
    <cellStyle name="Обычный 5 10 23 3 2 3" xfId="46017"/>
    <cellStyle name="Обычный 5 10 23 3 3" xfId="16146"/>
    <cellStyle name="Обычный 5 10 23 3 3 2" xfId="46018"/>
    <cellStyle name="Обычный 5 10 23 3 4" xfId="46019"/>
    <cellStyle name="Обычный 5 10 23 4" xfId="16147"/>
    <cellStyle name="Обычный 5 10 23 4 2" xfId="16148"/>
    <cellStyle name="Обычный 5 10 23 4 2 2" xfId="16149"/>
    <cellStyle name="Обычный 5 10 23 4 2 2 2" xfId="46020"/>
    <cellStyle name="Обычный 5 10 23 4 2 3" xfId="46021"/>
    <cellStyle name="Обычный 5 10 23 4 3" xfId="16150"/>
    <cellStyle name="Обычный 5 10 23 4 3 2" xfId="46022"/>
    <cellStyle name="Обычный 5 10 23 4 4" xfId="46023"/>
    <cellStyle name="Обычный 5 10 23 5" xfId="16151"/>
    <cellStyle name="Обычный 5 10 23 5 2" xfId="16152"/>
    <cellStyle name="Обычный 5 10 23 5 2 2" xfId="46024"/>
    <cellStyle name="Обычный 5 10 23 5 3" xfId="46025"/>
    <cellStyle name="Обычный 5 10 23 6" xfId="16153"/>
    <cellStyle name="Обычный 5 10 23 6 2" xfId="46026"/>
    <cellStyle name="Обычный 5 10 23 7" xfId="16154"/>
    <cellStyle name="Обычный 5 10 23 7 2" xfId="46027"/>
    <cellStyle name="Обычный 5 10 23 8" xfId="46028"/>
    <cellStyle name="Обычный 5 10 24" xfId="16155"/>
    <cellStyle name="Обычный 5 10 24 2" xfId="16156"/>
    <cellStyle name="Обычный 5 10 24 2 2" xfId="16157"/>
    <cellStyle name="Обычный 5 10 24 2 2 2" xfId="16158"/>
    <cellStyle name="Обычный 5 10 24 2 2 2 2" xfId="46029"/>
    <cellStyle name="Обычный 5 10 24 2 2 3" xfId="46030"/>
    <cellStyle name="Обычный 5 10 24 2 3" xfId="16159"/>
    <cellStyle name="Обычный 5 10 24 2 3 2" xfId="46031"/>
    <cellStyle name="Обычный 5 10 24 2 4" xfId="46032"/>
    <cellStyle name="Обычный 5 10 24 3" xfId="16160"/>
    <cellStyle name="Обычный 5 10 24 3 2" xfId="16161"/>
    <cellStyle name="Обычный 5 10 24 3 2 2" xfId="16162"/>
    <cellStyle name="Обычный 5 10 24 3 2 2 2" xfId="46033"/>
    <cellStyle name="Обычный 5 10 24 3 2 3" xfId="46034"/>
    <cellStyle name="Обычный 5 10 24 3 3" xfId="16163"/>
    <cellStyle name="Обычный 5 10 24 3 3 2" xfId="46035"/>
    <cellStyle name="Обычный 5 10 24 3 4" xfId="46036"/>
    <cellStyle name="Обычный 5 10 24 4" xfId="16164"/>
    <cellStyle name="Обычный 5 10 24 4 2" xfId="16165"/>
    <cellStyle name="Обычный 5 10 24 4 2 2" xfId="16166"/>
    <cellStyle name="Обычный 5 10 24 4 2 2 2" xfId="46037"/>
    <cellStyle name="Обычный 5 10 24 4 2 3" xfId="46038"/>
    <cellStyle name="Обычный 5 10 24 4 3" xfId="16167"/>
    <cellStyle name="Обычный 5 10 24 4 3 2" xfId="46039"/>
    <cellStyle name="Обычный 5 10 24 4 4" xfId="46040"/>
    <cellStyle name="Обычный 5 10 24 5" xfId="16168"/>
    <cellStyle name="Обычный 5 10 24 5 2" xfId="16169"/>
    <cellStyle name="Обычный 5 10 24 5 2 2" xfId="46041"/>
    <cellStyle name="Обычный 5 10 24 5 3" xfId="46042"/>
    <cellStyle name="Обычный 5 10 24 6" xfId="16170"/>
    <cellStyle name="Обычный 5 10 24 6 2" xfId="46043"/>
    <cellStyle name="Обычный 5 10 24 7" xfId="16171"/>
    <cellStyle name="Обычный 5 10 24 7 2" xfId="46044"/>
    <cellStyle name="Обычный 5 10 24 8" xfId="46045"/>
    <cellStyle name="Обычный 5 10 25" xfId="16172"/>
    <cellStyle name="Обычный 5 10 25 2" xfId="16173"/>
    <cellStyle name="Обычный 5 10 25 2 2" xfId="16174"/>
    <cellStyle name="Обычный 5 10 25 2 2 2" xfId="16175"/>
    <cellStyle name="Обычный 5 10 25 2 2 2 2" xfId="46046"/>
    <cellStyle name="Обычный 5 10 25 2 2 3" xfId="46047"/>
    <cellStyle name="Обычный 5 10 25 2 3" xfId="16176"/>
    <cellStyle name="Обычный 5 10 25 2 3 2" xfId="46048"/>
    <cellStyle name="Обычный 5 10 25 2 4" xfId="46049"/>
    <cellStyle name="Обычный 5 10 25 3" xfId="16177"/>
    <cellStyle name="Обычный 5 10 25 3 2" xfId="16178"/>
    <cellStyle name="Обычный 5 10 25 3 2 2" xfId="16179"/>
    <cellStyle name="Обычный 5 10 25 3 2 2 2" xfId="46050"/>
    <cellStyle name="Обычный 5 10 25 3 2 3" xfId="46051"/>
    <cellStyle name="Обычный 5 10 25 3 3" xfId="16180"/>
    <cellStyle name="Обычный 5 10 25 3 3 2" xfId="46052"/>
    <cellStyle name="Обычный 5 10 25 3 4" xfId="46053"/>
    <cellStyle name="Обычный 5 10 25 4" xfId="16181"/>
    <cellStyle name="Обычный 5 10 25 4 2" xfId="16182"/>
    <cellStyle name="Обычный 5 10 25 4 2 2" xfId="16183"/>
    <cellStyle name="Обычный 5 10 25 4 2 2 2" xfId="46054"/>
    <cellStyle name="Обычный 5 10 25 4 2 3" xfId="46055"/>
    <cellStyle name="Обычный 5 10 25 4 3" xfId="16184"/>
    <cellStyle name="Обычный 5 10 25 4 3 2" xfId="46056"/>
    <cellStyle name="Обычный 5 10 25 4 4" xfId="46057"/>
    <cellStyle name="Обычный 5 10 25 5" xfId="16185"/>
    <cellStyle name="Обычный 5 10 25 5 2" xfId="16186"/>
    <cellStyle name="Обычный 5 10 25 5 2 2" xfId="46058"/>
    <cellStyle name="Обычный 5 10 25 5 3" xfId="46059"/>
    <cellStyle name="Обычный 5 10 25 6" xfId="16187"/>
    <cellStyle name="Обычный 5 10 25 6 2" xfId="46060"/>
    <cellStyle name="Обычный 5 10 25 7" xfId="16188"/>
    <cellStyle name="Обычный 5 10 25 7 2" xfId="46061"/>
    <cellStyle name="Обычный 5 10 25 8" xfId="46062"/>
    <cellStyle name="Обычный 5 10 26" xfId="16189"/>
    <cellStyle name="Обычный 5 10 26 2" xfId="16190"/>
    <cellStyle name="Обычный 5 10 26 2 2" xfId="16191"/>
    <cellStyle name="Обычный 5 10 26 2 2 2" xfId="16192"/>
    <cellStyle name="Обычный 5 10 26 2 2 2 2" xfId="46063"/>
    <cellStyle name="Обычный 5 10 26 2 2 3" xfId="46064"/>
    <cellStyle name="Обычный 5 10 26 2 3" xfId="16193"/>
    <cellStyle name="Обычный 5 10 26 2 3 2" xfId="46065"/>
    <cellStyle name="Обычный 5 10 26 2 4" xfId="46066"/>
    <cellStyle name="Обычный 5 10 26 3" xfId="16194"/>
    <cellStyle name="Обычный 5 10 26 3 2" xfId="16195"/>
    <cellStyle name="Обычный 5 10 26 3 2 2" xfId="16196"/>
    <cellStyle name="Обычный 5 10 26 3 2 2 2" xfId="46067"/>
    <cellStyle name="Обычный 5 10 26 3 2 3" xfId="46068"/>
    <cellStyle name="Обычный 5 10 26 3 3" xfId="16197"/>
    <cellStyle name="Обычный 5 10 26 3 3 2" xfId="46069"/>
    <cellStyle name="Обычный 5 10 26 3 4" xfId="46070"/>
    <cellStyle name="Обычный 5 10 26 4" xfId="16198"/>
    <cellStyle name="Обычный 5 10 26 4 2" xfId="16199"/>
    <cellStyle name="Обычный 5 10 26 4 2 2" xfId="16200"/>
    <cellStyle name="Обычный 5 10 26 4 2 2 2" xfId="46071"/>
    <cellStyle name="Обычный 5 10 26 4 2 3" xfId="46072"/>
    <cellStyle name="Обычный 5 10 26 4 3" xfId="16201"/>
    <cellStyle name="Обычный 5 10 26 4 3 2" xfId="46073"/>
    <cellStyle name="Обычный 5 10 26 4 4" xfId="46074"/>
    <cellStyle name="Обычный 5 10 26 5" xfId="16202"/>
    <cellStyle name="Обычный 5 10 26 5 2" xfId="16203"/>
    <cellStyle name="Обычный 5 10 26 5 2 2" xfId="46075"/>
    <cellStyle name="Обычный 5 10 26 5 3" xfId="46076"/>
    <cellStyle name="Обычный 5 10 26 6" xfId="16204"/>
    <cellStyle name="Обычный 5 10 26 6 2" xfId="46077"/>
    <cellStyle name="Обычный 5 10 26 7" xfId="16205"/>
    <cellStyle name="Обычный 5 10 26 7 2" xfId="46078"/>
    <cellStyle name="Обычный 5 10 26 8" xfId="46079"/>
    <cellStyle name="Обычный 5 10 27" xfId="16206"/>
    <cellStyle name="Обычный 5 10 27 2" xfId="16207"/>
    <cellStyle name="Обычный 5 10 27 2 2" xfId="16208"/>
    <cellStyle name="Обычный 5 10 27 2 2 2" xfId="16209"/>
    <cellStyle name="Обычный 5 10 27 2 2 2 2" xfId="46080"/>
    <cellStyle name="Обычный 5 10 27 2 2 3" xfId="46081"/>
    <cellStyle name="Обычный 5 10 27 2 3" xfId="16210"/>
    <cellStyle name="Обычный 5 10 27 2 3 2" xfId="46082"/>
    <cellStyle name="Обычный 5 10 27 2 4" xfId="46083"/>
    <cellStyle name="Обычный 5 10 27 3" xfId="16211"/>
    <cellStyle name="Обычный 5 10 27 3 2" xfId="16212"/>
    <cellStyle name="Обычный 5 10 27 3 2 2" xfId="16213"/>
    <cellStyle name="Обычный 5 10 27 3 2 2 2" xfId="46084"/>
    <cellStyle name="Обычный 5 10 27 3 2 3" xfId="46085"/>
    <cellStyle name="Обычный 5 10 27 3 3" xfId="16214"/>
    <cellStyle name="Обычный 5 10 27 3 3 2" xfId="46086"/>
    <cellStyle name="Обычный 5 10 27 3 4" xfId="46087"/>
    <cellStyle name="Обычный 5 10 27 4" xfId="16215"/>
    <cellStyle name="Обычный 5 10 27 4 2" xfId="16216"/>
    <cellStyle name="Обычный 5 10 27 4 2 2" xfId="16217"/>
    <cellStyle name="Обычный 5 10 27 4 2 2 2" xfId="46088"/>
    <cellStyle name="Обычный 5 10 27 4 2 3" xfId="46089"/>
    <cellStyle name="Обычный 5 10 27 4 3" xfId="16218"/>
    <cellStyle name="Обычный 5 10 27 4 3 2" xfId="46090"/>
    <cellStyle name="Обычный 5 10 27 4 4" xfId="46091"/>
    <cellStyle name="Обычный 5 10 27 5" xfId="16219"/>
    <cellStyle name="Обычный 5 10 27 5 2" xfId="16220"/>
    <cellStyle name="Обычный 5 10 27 5 2 2" xfId="46092"/>
    <cellStyle name="Обычный 5 10 27 5 3" xfId="46093"/>
    <cellStyle name="Обычный 5 10 27 6" xfId="16221"/>
    <cellStyle name="Обычный 5 10 27 6 2" xfId="46094"/>
    <cellStyle name="Обычный 5 10 27 7" xfId="16222"/>
    <cellStyle name="Обычный 5 10 27 7 2" xfId="46095"/>
    <cellStyle name="Обычный 5 10 27 8" xfId="46096"/>
    <cellStyle name="Обычный 5 10 28" xfId="16223"/>
    <cellStyle name="Обычный 5 10 28 2" xfId="16224"/>
    <cellStyle name="Обычный 5 10 28 2 2" xfId="16225"/>
    <cellStyle name="Обычный 5 10 28 2 2 2" xfId="16226"/>
    <cellStyle name="Обычный 5 10 28 2 2 2 2" xfId="46097"/>
    <cellStyle name="Обычный 5 10 28 2 2 3" xfId="46098"/>
    <cellStyle name="Обычный 5 10 28 2 3" xfId="16227"/>
    <cellStyle name="Обычный 5 10 28 2 3 2" xfId="46099"/>
    <cellStyle name="Обычный 5 10 28 2 4" xfId="46100"/>
    <cellStyle name="Обычный 5 10 28 3" xfId="16228"/>
    <cellStyle name="Обычный 5 10 28 3 2" xfId="16229"/>
    <cellStyle name="Обычный 5 10 28 3 2 2" xfId="16230"/>
    <cellStyle name="Обычный 5 10 28 3 2 2 2" xfId="46101"/>
    <cellStyle name="Обычный 5 10 28 3 2 3" xfId="46102"/>
    <cellStyle name="Обычный 5 10 28 3 3" xfId="16231"/>
    <cellStyle name="Обычный 5 10 28 3 3 2" xfId="46103"/>
    <cellStyle name="Обычный 5 10 28 3 4" xfId="46104"/>
    <cellStyle name="Обычный 5 10 28 4" xfId="16232"/>
    <cellStyle name="Обычный 5 10 28 4 2" xfId="16233"/>
    <cellStyle name="Обычный 5 10 28 4 2 2" xfId="16234"/>
    <cellStyle name="Обычный 5 10 28 4 2 2 2" xfId="46105"/>
    <cellStyle name="Обычный 5 10 28 4 2 3" xfId="46106"/>
    <cellStyle name="Обычный 5 10 28 4 3" xfId="16235"/>
    <cellStyle name="Обычный 5 10 28 4 3 2" xfId="46107"/>
    <cellStyle name="Обычный 5 10 28 4 4" xfId="46108"/>
    <cellStyle name="Обычный 5 10 28 5" xfId="16236"/>
    <cellStyle name="Обычный 5 10 28 5 2" xfId="16237"/>
    <cellStyle name="Обычный 5 10 28 5 2 2" xfId="46109"/>
    <cellStyle name="Обычный 5 10 28 5 3" xfId="46110"/>
    <cellStyle name="Обычный 5 10 28 6" xfId="16238"/>
    <cellStyle name="Обычный 5 10 28 6 2" xfId="46111"/>
    <cellStyle name="Обычный 5 10 28 7" xfId="16239"/>
    <cellStyle name="Обычный 5 10 28 7 2" xfId="46112"/>
    <cellStyle name="Обычный 5 10 28 8" xfId="46113"/>
    <cellStyle name="Обычный 5 10 29" xfId="16240"/>
    <cellStyle name="Обычный 5 10 29 2" xfId="16241"/>
    <cellStyle name="Обычный 5 10 29 2 2" xfId="16242"/>
    <cellStyle name="Обычный 5 10 29 2 2 2" xfId="16243"/>
    <cellStyle name="Обычный 5 10 29 2 2 2 2" xfId="46114"/>
    <cellStyle name="Обычный 5 10 29 2 2 3" xfId="46115"/>
    <cellStyle name="Обычный 5 10 29 2 3" xfId="16244"/>
    <cellStyle name="Обычный 5 10 29 2 3 2" xfId="46116"/>
    <cellStyle name="Обычный 5 10 29 2 4" xfId="46117"/>
    <cellStyle name="Обычный 5 10 29 3" xfId="16245"/>
    <cellStyle name="Обычный 5 10 29 3 2" xfId="16246"/>
    <cellStyle name="Обычный 5 10 29 3 2 2" xfId="16247"/>
    <cellStyle name="Обычный 5 10 29 3 2 2 2" xfId="46118"/>
    <cellStyle name="Обычный 5 10 29 3 2 3" xfId="46119"/>
    <cellStyle name="Обычный 5 10 29 3 3" xfId="16248"/>
    <cellStyle name="Обычный 5 10 29 3 3 2" xfId="46120"/>
    <cellStyle name="Обычный 5 10 29 3 4" xfId="46121"/>
    <cellStyle name="Обычный 5 10 29 4" xfId="16249"/>
    <cellStyle name="Обычный 5 10 29 4 2" xfId="16250"/>
    <cellStyle name="Обычный 5 10 29 4 2 2" xfId="16251"/>
    <cellStyle name="Обычный 5 10 29 4 2 2 2" xfId="46122"/>
    <cellStyle name="Обычный 5 10 29 4 2 3" xfId="46123"/>
    <cellStyle name="Обычный 5 10 29 4 3" xfId="16252"/>
    <cellStyle name="Обычный 5 10 29 4 3 2" xfId="46124"/>
    <cellStyle name="Обычный 5 10 29 4 4" xfId="46125"/>
    <cellStyle name="Обычный 5 10 29 5" xfId="16253"/>
    <cellStyle name="Обычный 5 10 29 5 2" xfId="16254"/>
    <cellStyle name="Обычный 5 10 29 5 2 2" xfId="46126"/>
    <cellStyle name="Обычный 5 10 29 5 3" xfId="46127"/>
    <cellStyle name="Обычный 5 10 29 6" xfId="16255"/>
    <cellStyle name="Обычный 5 10 29 6 2" xfId="46128"/>
    <cellStyle name="Обычный 5 10 29 7" xfId="16256"/>
    <cellStyle name="Обычный 5 10 29 7 2" xfId="46129"/>
    <cellStyle name="Обычный 5 10 29 8" xfId="46130"/>
    <cellStyle name="Обычный 5 10 3" xfId="16257"/>
    <cellStyle name="Обычный 5 10 3 2" xfId="16258"/>
    <cellStyle name="Обычный 5 10 3 2 2" xfId="16259"/>
    <cellStyle name="Обычный 5 10 3 2 2 2" xfId="16260"/>
    <cellStyle name="Обычный 5 10 3 2 2 2 2" xfId="46131"/>
    <cellStyle name="Обычный 5 10 3 2 2 3" xfId="46132"/>
    <cellStyle name="Обычный 5 10 3 2 3" xfId="16261"/>
    <cellStyle name="Обычный 5 10 3 2 3 2" xfId="46133"/>
    <cellStyle name="Обычный 5 10 3 2 4" xfId="46134"/>
    <cellStyle name="Обычный 5 10 3 3" xfId="16262"/>
    <cellStyle name="Обычный 5 10 3 3 2" xfId="16263"/>
    <cellStyle name="Обычный 5 10 3 3 2 2" xfId="16264"/>
    <cellStyle name="Обычный 5 10 3 3 2 2 2" xfId="46135"/>
    <cellStyle name="Обычный 5 10 3 3 2 3" xfId="46136"/>
    <cellStyle name="Обычный 5 10 3 3 3" xfId="16265"/>
    <cellStyle name="Обычный 5 10 3 3 3 2" xfId="46137"/>
    <cellStyle name="Обычный 5 10 3 3 4" xfId="46138"/>
    <cellStyle name="Обычный 5 10 3 4" xfId="16266"/>
    <cellStyle name="Обычный 5 10 3 4 2" xfId="16267"/>
    <cellStyle name="Обычный 5 10 3 4 2 2" xfId="16268"/>
    <cellStyle name="Обычный 5 10 3 4 2 2 2" xfId="46139"/>
    <cellStyle name="Обычный 5 10 3 4 2 3" xfId="46140"/>
    <cellStyle name="Обычный 5 10 3 4 3" xfId="16269"/>
    <cellStyle name="Обычный 5 10 3 4 3 2" xfId="46141"/>
    <cellStyle name="Обычный 5 10 3 4 4" xfId="46142"/>
    <cellStyle name="Обычный 5 10 3 5" xfId="16270"/>
    <cellStyle name="Обычный 5 10 3 5 2" xfId="16271"/>
    <cellStyle name="Обычный 5 10 3 5 2 2" xfId="46143"/>
    <cellStyle name="Обычный 5 10 3 5 3" xfId="46144"/>
    <cellStyle name="Обычный 5 10 3 6" xfId="16272"/>
    <cellStyle name="Обычный 5 10 3 6 2" xfId="46145"/>
    <cellStyle name="Обычный 5 10 3 7" xfId="16273"/>
    <cellStyle name="Обычный 5 10 3 7 2" xfId="46146"/>
    <cellStyle name="Обычный 5 10 3 8" xfId="46147"/>
    <cellStyle name="Обычный 5 10 30" xfId="16274"/>
    <cellStyle name="Обычный 5 10 30 2" xfId="16275"/>
    <cellStyle name="Обычный 5 10 30 2 2" xfId="16276"/>
    <cellStyle name="Обычный 5 10 30 2 2 2" xfId="46148"/>
    <cellStyle name="Обычный 5 10 30 2 3" xfId="46149"/>
    <cellStyle name="Обычный 5 10 30 3" xfId="16277"/>
    <cellStyle name="Обычный 5 10 30 3 2" xfId="46150"/>
    <cellStyle name="Обычный 5 10 30 4" xfId="46151"/>
    <cellStyle name="Обычный 5 10 31" xfId="16278"/>
    <cellStyle name="Обычный 5 10 31 2" xfId="16279"/>
    <cellStyle name="Обычный 5 10 31 2 2" xfId="16280"/>
    <cellStyle name="Обычный 5 10 31 2 2 2" xfId="46152"/>
    <cellStyle name="Обычный 5 10 31 2 3" xfId="46153"/>
    <cellStyle name="Обычный 5 10 31 3" xfId="16281"/>
    <cellStyle name="Обычный 5 10 31 3 2" xfId="46154"/>
    <cellStyle name="Обычный 5 10 31 4" xfId="46155"/>
    <cellStyle name="Обычный 5 10 32" xfId="16282"/>
    <cellStyle name="Обычный 5 10 32 2" xfId="16283"/>
    <cellStyle name="Обычный 5 10 32 2 2" xfId="16284"/>
    <cellStyle name="Обычный 5 10 32 2 2 2" xfId="46156"/>
    <cellStyle name="Обычный 5 10 32 2 3" xfId="46157"/>
    <cellStyle name="Обычный 5 10 32 3" xfId="16285"/>
    <cellStyle name="Обычный 5 10 32 3 2" xfId="46158"/>
    <cellStyle name="Обычный 5 10 32 4" xfId="46159"/>
    <cellStyle name="Обычный 5 10 33" xfId="16286"/>
    <cellStyle name="Обычный 5 10 33 2" xfId="16287"/>
    <cellStyle name="Обычный 5 10 33 2 2" xfId="46160"/>
    <cellStyle name="Обычный 5 10 33 3" xfId="46161"/>
    <cellStyle name="Обычный 5 10 34" xfId="16288"/>
    <cellStyle name="Обычный 5 10 34 2" xfId="46162"/>
    <cellStyle name="Обычный 5 10 35" xfId="16289"/>
    <cellStyle name="Обычный 5 10 35 2" xfId="46163"/>
    <cellStyle name="Обычный 5 10 36" xfId="46164"/>
    <cellStyle name="Обычный 5 10 4" xfId="16290"/>
    <cellStyle name="Обычный 5 10 4 2" xfId="16291"/>
    <cellStyle name="Обычный 5 10 4 2 2" xfId="16292"/>
    <cellStyle name="Обычный 5 10 4 2 2 2" xfId="16293"/>
    <cellStyle name="Обычный 5 10 4 2 2 2 2" xfId="46165"/>
    <cellStyle name="Обычный 5 10 4 2 2 3" xfId="46166"/>
    <cellStyle name="Обычный 5 10 4 2 3" xfId="16294"/>
    <cellStyle name="Обычный 5 10 4 2 3 2" xfId="46167"/>
    <cellStyle name="Обычный 5 10 4 2 4" xfId="46168"/>
    <cellStyle name="Обычный 5 10 4 3" xfId="16295"/>
    <cellStyle name="Обычный 5 10 4 3 2" xfId="16296"/>
    <cellStyle name="Обычный 5 10 4 3 2 2" xfId="16297"/>
    <cellStyle name="Обычный 5 10 4 3 2 2 2" xfId="46169"/>
    <cellStyle name="Обычный 5 10 4 3 2 3" xfId="46170"/>
    <cellStyle name="Обычный 5 10 4 3 3" xfId="16298"/>
    <cellStyle name="Обычный 5 10 4 3 3 2" xfId="46171"/>
    <cellStyle name="Обычный 5 10 4 3 4" xfId="46172"/>
    <cellStyle name="Обычный 5 10 4 4" xfId="16299"/>
    <cellStyle name="Обычный 5 10 4 4 2" xfId="16300"/>
    <cellStyle name="Обычный 5 10 4 4 2 2" xfId="16301"/>
    <cellStyle name="Обычный 5 10 4 4 2 2 2" xfId="46173"/>
    <cellStyle name="Обычный 5 10 4 4 2 3" xfId="46174"/>
    <cellStyle name="Обычный 5 10 4 4 3" xfId="16302"/>
    <cellStyle name="Обычный 5 10 4 4 3 2" xfId="46175"/>
    <cellStyle name="Обычный 5 10 4 4 4" xfId="46176"/>
    <cellStyle name="Обычный 5 10 4 5" xfId="16303"/>
    <cellStyle name="Обычный 5 10 4 5 2" xfId="16304"/>
    <cellStyle name="Обычный 5 10 4 5 2 2" xfId="46177"/>
    <cellStyle name="Обычный 5 10 4 5 3" xfId="46178"/>
    <cellStyle name="Обычный 5 10 4 6" xfId="16305"/>
    <cellStyle name="Обычный 5 10 4 6 2" xfId="46179"/>
    <cellStyle name="Обычный 5 10 4 7" xfId="16306"/>
    <cellStyle name="Обычный 5 10 4 7 2" xfId="46180"/>
    <cellStyle name="Обычный 5 10 4 8" xfId="46181"/>
    <cellStyle name="Обычный 5 10 5" xfId="16307"/>
    <cellStyle name="Обычный 5 10 5 2" xfId="16308"/>
    <cellStyle name="Обычный 5 10 5 2 2" xfId="16309"/>
    <cellStyle name="Обычный 5 10 5 2 2 2" xfId="16310"/>
    <cellStyle name="Обычный 5 10 5 2 2 2 2" xfId="46182"/>
    <cellStyle name="Обычный 5 10 5 2 2 3" xfId="46183"/>
    <cellStyle name="Обычный 5 10 5 2 3" xfId="16311"/>
    <cellStyle name="Обычный 5 10 5 2 3 2" xfId="46184"/>
    <cellStyle name="Обычный 5 10 5 2 4" xfId="46185"/>
    <cellStyle name="Обычный 5 10 5 3" xfId="16312"/>
    <cellStyle name="Обычный 5 10 5 3 2" xfId="16313"/>
    <cellStyle name="Обычный 5 10 5 3 2 2" xfId="16314"/>
    <cellStyle name="Обычный 5 10 5 3 2 2 2" xfId="46186"/>
    <cellStyle name="Обычный 5 10 5 3 2 3" xfId="46187"/>
    <cellStyle name="Обычный 5 10 5 3 3" xfId="16315"/>
    <cellStyle name="Обычный 5 10 5 3 3 2" xfId="46188"/>
    <cellStyle name="Обычный 5 10 5 3 4" xfId="46189"/>
    <cellStyle name="Обычный 5 10 5 4" xfId="16316"/>
    <cellStyle name="Обычный 5 10 5 4 2" xfId="16317"/>
    <cellStyle name="Обычный 5 10 5 4 2 2" xfId="16318"/>
    <cellStyle name="Обычный 5 10 5 4 2 2 2" xfId="46190"/>
    <cellStyle name="Обычный 5 10 5 4 2 3" xfId="46191"/>
    <cellStyle name="Обычный 5 10 5 4 3" xfId="16319"/>
    <cellStyle name="Обычный 5 10 5 4 3 2" xfId="46192"/>
    <cellStyle name="Обычный 5 10 5 4 4" xfId="46193"/>
    <cellStyle name="Обычный 5 10 5 5" xfId="16320"/>
    <cellStyle name="Обычный 5 10 5 5 2" xfId="16321"/>
    <cellStyle name="Обычный 5 10 5 5 2 2" xfId="46194"/>
    <cellStyle name="Обычный 5 10 5 5 3" xfId="46195"/>
    <cellStyle name="Обычный 5 10 5 6" xfId="16322"/>
    <cellStyle name="Обычный 5 10 5 6 2" xfId="46196"/>
    <cellStyle name="Обычный 5 10 5 7" xfId="16323"/>
    <cellStyle name="Обычный 5 10 5 7 2" xfId="46197"/>
    <cellStyle name="Обычный 5 10 5 8" xfId="46198"/>
    <cellStyle name="Обычный 5 10 6" xfId="16324"/>
    <cellStyle name="Обычный 5 10 6 2" xfId="16325"/>
    <cellStyle name="Обычный 5 10 6 2 2" xfId="16326"/>
    <cellStyle name="Обычный 5 10 6 2 2 2" xfId="16327"/>
    <cellStyle name="Обычный 5 10 6 2 2 2 2" xfId="46199"/>
    <cellStyle name="Обычный 5 10 6 2 2 3" xfId="46200"/>
    <cellStyle name="Обычный 5 10 6 2 3" xfId="16328"/>
    <cellStyle name="Обычный 5 10 6 2 3 2" xfId="46201"/>
    <cellStyle name="Обычный 5 10 6 2 4" xfId="46202"/>
    <cellStyle name="Обычный 5 10 6 3" xfId="16329"/>
    <cellStyle name="Обычный 5 10 6 3 2" xfId="16330"/>
    <cellStyle name="Обычный 5 10 6 3 2 2" xfId="16331"/>
    <cellStyle name="Обычный 5 10 6 3 2 2 2" xfId="46203"/>
    <cellStyle name="Обычный 5 10 6 3 2 3" xfId="46204"/>
    <cellStyle name="Обычный 5 10 6 3 3" xfId="16332"/>
    <cellStyle name="Обычный 5 10 6 3 3 2" xfId="46205"/>
    <cellStyle name="Обычный 5 10 6 3 4" xfId="46206"/>
    <cellStyle name="Обычный 5 10 6 4" xfId="16333"/>
    <cellStyle name="Обычный 5 10 6 4 2" xfId="16334"/>
    <cellStyle name="Обычный 5 10 6 4 2 2" xfId="16335"/>
    <cellStyle name="Обычный 5 10 6 4 2 2 2" xfId="46207"/>
    <cellStyle name="Обычный 5 10 6 4 2 3" xfId="46208"/>
    <cellStyle name="Обычный 5 10 6 4 3" xfId="16336"/>
    <cellStyle name="Обычный 5 10 6 4 3 2" xfId="46209"/>
    <cellStyle name="Обычный 5 10 6 4 4" xfId="46210"/>
    <cellStyle name="Обычный 5 10 6 5" xfId="16337"/>
    <cellStyle name="Обычный 5 10 6 5 2" xfId="16338"/>
    <cellStyle name="Обычный 5 10 6 5 2 2" xfId="46211"/>
    <cellStyle name="Обычный 5 10 6 5 3" xfId="46212"/>
    <cellStyle name="Обычный 5 10 6 6" xfId="16339"/>
    <cellStyle name="Обычный 5 10 6 6 2" xfId="46213"/>
    <cellStyle name="Обычный 5 10 6 7" xfId="16340"/>
    <cellStyle name="Обычный 5 10 6 7 2" xfId="46214"/>
    <cellStyle name="Обычный 5 10 6 8" xfId="46215"/>
    <cellStyle name="Обычный 5 10 7" xfId="16341"/>
    <cellStyle name="Обычный 5 10 7 2" xfId="16342"/>
    <cellStyle name="Обычный 5 10 7 2 2" xfId="16343"/>
    <cellStyle name="Обычный 5 10 7 2 2 2" xfId="16344"/>
    <cellStyle name="Обычный 5 10 7 2 2 2 2" xfId="46216"/>
    <cellStyle name="Обычный 5 10 7 2 2 3" xfId="46217"/>
    <cellStyle name="Обычный 5 10 7 2 3" xfId="16345"/>
    <cellStyle name="Обычный 5 10 7 2 3 2" xfId="46218"/>
    <cellStyle name="Обычный 5 10 7 2 4" xfId="46219"/>
    <cellStyle name="Обычный 5 10 7 3" xfId="16346"/>
    <cellStyle name="Обычный 5 10 7 3 2" xfId="16347"/>
    <cellStyle name="Обычный 5 10 7 3 2 2" xfId="16348"/>
    <cellStyle name="Обычный 5 10 7 3 2 2 2" xfId="46220"/>
    <cellStyle name="Обычный 5 10 7 3 2 3" xfId="46221"/>
    <cellStyle name="Обычный 5 10 7 3 3" xfId="16349"/>
    <cellStyle name="Обычный 5 10 7 3 3 2" xfId="46222"/>
    <cellStyle name="Обычный 5 10 7 3 4" xfId="46223"/>
    <cellStyle name="Обычный 5 10 7 4" xfId="16350"/>
    <cellStyle name="Обычный 5 10 7 4 2" xfId="16351"/>
    <cellStyle name="Обычный 5 10 7 4 2 2" xfId="16352"/>
    <cellStyle name="Обычный 5 10 7 4 2 2 2" xfId="46224"/>
    <cellStyle name="Обычный 5 10 7 4 2 3" xfId="46225"/>
    <cellStyle name="Обычный 5 10 7 4 3" xfId="16353"/>
    <cellStyle name="Обычный 5 10 7 4 3 2" xfId="46226"/>
    <cellStyle name="Обычный 5 10 7 4 4" xfId="46227"/>
    <cellStyle name="Обычный 5 10 7 5" xfId="16354"/>
    <cellStyle name="Обычный 5 10 7 5 2" xfId="16355"/>
    <cellStyle name="Обычный 5 10 7 5 2 2" xfId="46228"/>
    <cellStyle name="Обычный 5 10 7 5 3" xfId="46229"/>
    <cellStyle name="Обычный 5 10 7 6" xfId="16356"/>
    <cellStyle name="Обычный 5 10 7 6 2" xfId="46230"/>
    <cellStyle name="Обычный 5 10 7 7" xfId="16357"/>
    <cellStyle name="Обычный 5 10 7 7 2" xfId="46231"/>
    <cellStyle name="Обычный 5 10 7 8" xfId="46232"/>
    <cellStyle name="Обычный 5 10 8" xfId="16358"/>
    <cellStyle name="Обычный 5 10 8 2" xfId="16359"/>
    <cellStyle name="Обычный 5 10 8 2 2" xfId="16360"/>
    <cellStyle name="Обычный 5 10 8 2 2 2" xfId="16361"/>
    <cellStyle name="Обычный 5 10 8 2 2 2 2" xfId="46233"/>
    <cellStyle name="Обычный 5 10 8 2 2 3" xfId="46234"/>
    <cellStyle name="Обычный 5 10 8 2 3" xfId="16362"/>
    <cellStyle name="Обычный 5 10 8 2 3 2" xfId="46235"/>
    <cellStyle name="Обычный 5 10 8 2 4" xfId="46236"/>
    <cellStyle name="Обычный 5 10 8 3" xfId="16363"/>
    <cellStyle name="Обычный 5 10 8 3 2" xfId="16364"/>
    <cellStyle name="Обычный 5 10 8 3 2 2" xfId="16365"/>
    <cellStyle name="Обычный 5 10 8 3 2 2 2" xfId="46237"/>
    <cellStyle name="Обычный 5 10 8 3 2 3" xfId="46238"/>
    <cellStyle name="Обычный 5 10 8 3 3" xfId="16366"/>
    <cellStyle name="Обычный 5 10 8 3 3 2" xfId="46239"/>
    <cellStyle name="Обычный 5 10 8 3 4" xfId="46240"/>
    <cellStyle name="Обычный 5 10 8 4" xfId="16367"/>
    <cellStyle name="Обычный 5 10 8 4 2" xfId="16368"/>
    <cellStyle name="Обычный 5 10 8 4 2 2" xfId="16369"/>
    <cellStyle name="Обычный 5 10 8 4 2 2 2" xfId="46241"/>
    <cellStyle name="Обычный 5 10 8 4 2 3" xfId="46242"/>
    <cellStyle name="Обычный 5 10 8 4 3" xfId="16370"/>
    <cellStyle name="Обычный 5 10 8 4 3 2" xfId="46243"/>
    <cellStyle name="Обычный 5 10 8 4 4" xfId="46244"/>
    <cellStyle name="Обычный 5 10 8 5" xfId="16371"/>
    <cellStyle name="Обычный 5 10 8 5 2" xfId="16372"/>
    <cellStyle name="Обычный 5 10 8 5 2 2" xfId="46245"/>
    <cellStyle name="Обычный 5 10 8 5 3" xfId="46246"/>
    <cellStyle name="Обычный 5 10 8 6" xfId="16373"/>
    <cellStyle name="Обычный 5 10 8 6 2" xfId="46247"/>
    <cellStyle name="Обычный 5 10 8 7" xfId="16374"/>
    <cellStyle name="Обычный 5 10 8 7 2" xfId="46248"/>
    <cellStyle name="Обычный 5 10 8 8" xfId="46249"/>
    <cellStyle name="Обычный 5 10 9" xfId="16375"/>
    <cellStyle name="Обычный 5 10 9 2" xfId="16376"/>
    <cellStyle name="Обычный 5 10 9 2 2" xfId="16377"/>
    <cellStyle name="Обычный 5 10 9 2 2 2" xfId="16378"/>
    <cellStyle name="Обычный 5 10 9 2 2 2 2" xfId="46250"/>
    <cellStyle name="Обычный 5 10 9 2 2 3" xfId="46251"/>
    <cellStyle name="Обычный 5 10 9 2 3" xfId="16379"/>
    <cellStyle name="Обычный 5 10 9 2 3 2" xfId="46252"/>
    <cellStyle name="Обычный 5 10 9 2 4" xfId="46253"/>
    <cellStyle name="Обычный 5 10 9 3" xfId="16380"/>
    <cellStyle name="Обычный 5 10 9 3 2" xfId="16381"/>
    <cellStyle name="Обычный 5 10 9 3 2 2" xfId="16382"/>
    <cellStyle name="Обычный 5 10 9 3 2 2 2" xfId="46254"/>
    <cellStyle name="Обычный 5 10 9 3 2 3" xfId="46255"/>
    <cellStyle name="Обычный 5 10 9 3 3" xfId="16383"/>
    <cellStyle name="Обычный 5 10 9 3 3 2" xfId="46256"/>
    <cellStyle name="Обычный 5 10 9 3 4" xfId="46257"/>
    <cellStyle name="Обычный 5 10 9 4" xfId="16384"/>
    <cellStyle name="Обычный 5 10 9 4 2" xfId="16385"/>
    <cellStyle name="Обычный 5 10 9 4 2 2" xfId="16386"/>
    <cellStyle name="Обычный 5 10 9 4 2 2 2" xfId="46258"/>
    <cellStyle name="Обычный 5 10 9 4 2 3" xfId="46259"/>
    <cellStyle name="Обычный 5 10 9 4 3" xfId="16387"/>
    <cellStyle name="Обычный 5 10 9 4 3 2" xfId="46260"/>
    <cellStyle name="Обычный 5 10 9 4 4" xfId="46261"/>
    <cellStyle name="Обычный 5 10 9 5" xfId="16388"/>
    <cellStyle name="Обычный 5 10 9 5 2" xfId="16389"/>
    <cellStyle name="Обычный 5 10 9 5 2 2" xfId="46262"/>
    <cellStyle name="Обычный 5 10 9 5 3" xfId="46263"/>
    <cellStyle name="Обычный 5 10 9 6" xfId="16390"/>
    <cellStyle name="Обычный 5 10 9 6 2" xfId="46264"/>
    <cellStyle name="Обычный 5 10 9 7" xfId="16391"/>
    <cellStyle name="Обычный 5 10 9 7 2" xfId="46265"/>
    <cellStyle name="Обычный 5 10 9 8" xfId="46266"/>
    <cellStyle name="Обычный 5 100" xfId="16392"/>
    <cellStyle name="Обычный 5 100 2" xfId="16393"/>
    <cellStyle name="Обычный 5 100 2 2" xfId="16394"/>
    <cellStyle name="Обычный 5 100 2 2 2" xfId="46267"/>
    <cellStyle name="Обычный 5 100 2 3" xfId="46268"/>
    <cellStyle name="Обычный 5 100 3" xfId="16395"/>
    <cellStyle name="Обычный 5 100 3 2" xfId="46269"/>
    <cellStyle name="Обычный 5 100 4" xfId="46270"/>
    <cellStyle name="Обычный 5 101" xfId="16396"/>
    <cellStyle name="Обычный 5 101 2" xfId="16397"/>
    <cellStyle name="Обычный 5 101 2 2" xfId="16398"/>
    <cellStyle name="Обычный 5 101 2 2 2" xfId="46271"/>
    <cellStyle name="Обычный 5 101 2 3" xfId="46272"/>
    <cellStyle name="Обычный 5 101 3" xfId="16399"/>
    <cellStyle name="Обычный 5 101 3 2" xfId="46273"/>
    <cellStyle name="Обычный 5 101 4" xfId="46274"/>
    <cellStyle name="Обычный 5 102" xfId="16400"/>
    <cellStyle name="Обычный 5 102 2" xfId="16401"/>
    <cellStyle name="Обычный 5 102 2 2" xfId="16402"/>
    <cellStyle name="Обычный 5 102 2 2 2" xfId="46275"/>
    <cellStyle name="Обычный 5 102 2 3" xfId="46276"/>
    <cellStyle name="Обычный 5 102 3" xfId="16403"/>
    <cellStyle name="Обычный 5 102 3 2" xfId="46277"/>
    <cellStyle name="Обычный 5 102 4" xfId="46278"/>
    <cellStyle name="Обычный 5 103" xfId="16404"/>
    <cellStyle name="Обычный 5 103 2" xfId="16405"/>
    <cellStyle name="Обычный 5 103 2 2" xfId="16406"/>
    <cellStyle name="Обычный 5 103 2 2 2" xfId="46279"/>
    <cellStyle name="Обычный 5 103 2 3" xfId="46280"/>
    <cellStyle name="Обычный 5 103 3" xfId="16407"/>
    <cellStyle name="Обычный 5 103 3 2" xfId="46281"/>
    <cellStyle name="Обычный 5 103 4" xfId="46282"/>
    <cellStyle name="Обычный 5 104" xfId="16408"/>
    <cellStyle name="Обычный 5 104 2" xfId="16409"/>
    <cellStyle name="Обычный 5 104 2 2" xfId="16410"/>
    <cellStyle name="Обычный 5 104 2 2 2" xfId="46283"/>
    <cellStyle name="Обычный 5 104 2 3" xfId="46284"/>
    <cellStyle name="Обычный 5 104 3" xfId="16411"/>
    <cellStyle name="Обычный 5 104 3 2" xfId="46285"/>
    <cellStyle name="Обычный 5 104 4" xfId="46286"/>
    <cellStyle name="Обычный 5 105" xfId="16412"/>
    <cellStyle name="Обычный 5 105 2" xfId="16413"/>
    <cellStyle name="Обычный 5 105 2 2" xfId="16414"/>
    <cellStyle name="Обычный 5 105 2 2 2" xfId="46287"/>
    <cellStyle name="Обычный 5 105 2 3" xfId="46288"/>
    <cellStyle name="Обычный 5 105 3" xfId="16415"/>
    <cellStyle name="Обычный 5 105 3 2" xfId="46289"/>
    <cellStyle name="Обычный 5 105 4" xfId="46290"/>
    <cellStyle name="Обычный 5 106" xfId="16416"/>
    <cellStyle name="Обычный 5 106 2" xfId="16417"/>
    <cellStyle name="Обычный 5 106 2 2" xfId="16418"/>
    <cellStyle name="Обычный 5 106 2 2 2" xfId="46291"/>
    <cellStyle name="Обычный 5 106 2 3" xfId="46292"/>
    <cellStyle name="Обычный 5 106 3" xfId="16419"/>
    <cellStyle name="Обычный 5 106 3 2" xfId="46293"/>
    <cellStyle name="Обычный 5 106 4" xfId="46294"/>
    <cellStyle name="Обычный 5 107" xfId="16420"/>
    <cellStyle name="Обычный 5 107 2" xfId="16421"/>
    <cellStyle name="Обычный 5 107 2 2" xfId="16422"/>
    <cellStyle name="Обычный 5 107 2 2 2" xfId="46295"/>
    <cellStyle name="Обычный 5 107 2 3" xfId="46296"/>
    <cellStyle name="Обычный 5 107 3" xfId="16423"/>
    <cellStyle name="Обычный 5 107 3 2" xfId="46297"/>
    <cellStyle name="Обычный 5 107 4" xfId="46298"/>
    <cellStyle name="Обычный 5 108" xfId="16424"/>
    <cellStyle name="Обычный 5 108 2" xfId="16425"/>
    <cellStyle name="Обычный 5 108 2 2" xfId="16426"/>
    <cellStyle name="Обычный 5 108 2 2 2" xfId="46299"/>
    <cellStyle name="Обычный 5 108 2 3" xfId="46300"/>
    <cellStyle name="Обычный 5 108 3" xfId="16427"/>
    <cellStyle name="Обычный 5 108 3 2" xfId="46301"/>
    <cellStyle name="Обычный 5 108 4" xfId="46302"/>
    <cellStyle name="Обычный 5 109" xfId="16428"/>
    <cellStyle name="Обычный 5 109 2" xfId="16429"/>
    <cellStyle name="Обычный 5 109 2 2" xfId="16430"/>
    <cellStyle name="Обычный 5 109 2 2 2" xfId="46303"/>
    <cellStyle name="Обычный 5 109 2 3" xfId="46304"/>
    <cellStyle name="Обычный 5 109 3" xfId="16431"/>
    <cellStyle name="Обычный 5 109 3 2" xfId="46305"/>
    <cellStyle name="Обычный 5 109 4" xfId="46306"/>
    <cellStyle name="Обычный 5 11" xfId="16432"/>
    <cellStyle name="Обычный 5 11 10" xfId="16433"/>
    <cellStyle name="Обычный 5 11 10 2" xfId="16434"/>
    <cellStyle name="Обычный 5 11 10 2 2" xfId="16435"/>
    <cellStyle name="Обычный 5 11 10 2 2 2" xfId="16436"/>
    <cellStyle name="Обычный 5 11 10 2 2 2 2" xfId="46307"/>
    <cellStyle name="Обычный 5 11 10 2 2 3" xfId="46308"/>
    <cellStyle name="Обычный 5 11 10 2 3" xfId="16437"/>
    <cellStyle name="Обычный 5 11 10 2 3 2" xfId="46309"/>
    <cellStyle name="Обычный 5 11 10 2 4" xfId="46310"/>
    <cellStyle name="Обычный 5 11 10 3" xfId="16438"/>
    <cellStyle name="Обычный 5 11 10 3 2" xfId="16439"/>
    <cellStyle name="Обычный 5 11 10 3 2 2" xfId="16440"/>
    <cellStyle name="Обычный 5 11 10 3 2 2 2" xfId="46311"/>
    <cellStyle name="Обычный 5 11 10 3 2 3" xfId="46312"/>
    <cellStyle name="Обычный 5 11 10 3 3" xfId="16441"/>
    <cellStyle name="Обычный 5 11 10 3 3 2" xfId="46313"/>
    <cellStyle name="Обычный 5 11 10 3 4" xfId="46314"/>
    <cellStyle name="Обычный 5 11 10 4" xfId="16442"/>
    <cellStyle name="Обычный 5 11 10 4 2" xfId="16443"/>
    <cellStyle name="Обычный 5 11 10 4 2 2" xfId="16444"/>
    <cellStyle name="Обычный 5 11 10 4 2 2 2" xfId="46315"/>
    <cellStyle name="Обычный 5 11 10 4 2 3" xfId="46316"/>
    <cellStyle name="Обычный 5 11 10 4 3" xfId="16445"/>
    <cellStyle name="Обычный 5 11 10 4 3 2" xfId="46317"/>
    <cellStyle name="Обычный 5 11 10 4 4" xfId="46318"/>
    <cellStyle name="Обычный 5 11 10 5" xfId="16446"/>
    <cellStyle name="Обычный 5 11 10 5 2" xfId="16447"/>
    <cellStyle name="Обычный 5 11 10 5 2 2" xfId="46319"/>
    <cellStyle name="Обычный 5 11 10 5 3" xfId="46320"/>
    <cellStyle name="Обычный 5 11 10 6" xfId="16448"/>
    <cellStyle name="Обычный 5 11 10 6 2" xfId="46321"/>
    <cellStyle name="Обычный 5 11 10 7" xfId="16449"/>
    <cellStyle name="Обычный 5 11 10 7 2" xfId="46322"/>
    <cellStyle name="Обычный 5 11 10 8" xfId="46323"/>
    <cellStyle name="Обычный 5 11 11" xfId="16450"/>
    <cellStyle name="Обычный 5 11 11 2" xfId="16451"/>
    <cellStyle name="Обычный 5 11 11 2 2" xfId="16452"/>
    <cellStyle name="Обычный 5 11 11 2 2 2" xfId="16453"/>
    <cellStyle name="Обычный 5 11 11 2 2 2 2" xfId="46324"/>
    <cellStyle name="Обычный 5 11 11 2 2 3" xfId="46325"/>
    <cellStyle name="Обычный 5 11 11 2 3" xfId="16454"/>
    <cellStyle name="Обычный 5 11 11 2 3 2" xfId="46326"/>
    <cellStyle name="Обычный 5 11 11 2 4" xfId="46327"/>
    <cellStyle name="Обычный 5 11 11 3" xfId="16455"/>
    <cellStyle name="Обычный 5 11 11 3 2" xfId="16456"/>
    <cellStyle name="Обычный 5 11 11 3 2 2" xfId="16457"/>
    <cellStyle name="Обычный 5 11 11 3 2 2 2" xfId="46328"/>
    <cellStyle name="Обычный 5 11 11 3 2 3" xfId="46329"/>
    <cellStyle name="Обычный 5 11 11 3 3" xfId="16458"/>
    <cellStyle name="Обычный 5 11 11 3 3 2" xfId="46330"/>
    <cellStyle name="Обычный 5 11 11 3 4" xfId="46331"/>
    <cellStyle name="Обычный 5 11 11 4" xfId="16459"/>
    <cellStyle name="Обычный 5 11 11 4 2" xfId="16460"/>
    <cellStyle name="Обычный 5 11 11 4 2 2" xfId="16461"/>
    <cellStyle name="Обычный 5 11 11 4 2 2 2" xfId="46332"/>
    <cellStyle name="Обычный 5 11 11 4 2 3" xfId="46333"/>
    <cellStyle name="Обычный 5 11 11 4 3" xfId="16462"/>
    <cellStyle name="Обычный 5 11 11 4 3 2" xfId="46334"/>
    <cellStyle name="Обычный 5 11 11 4 4" xfId="46335"/>
    <cellStyle name="Обычный 5 11 11 5" xfId="16463"/>
    <cellStyle name="Обычный 5 11 11 5 2" xfId="16464"/>
    <cellStyle name="Обычный 5 11 11 5 2 2" xfId="46336"/>
    <cellStyle name="Обычный 5 11 11 5 3" xfId="46337"/>
    <cellStyle name="Обычный 5 11 11 6" xfId="16465"/>
    <cellStyle name="Обычный 5 11 11 6 2" xfId="46338"/>
    <cellStyle name="Обычный 5 11 11 7" xfId="16466"/>
    <cellStyle name="Обычный 5 11 11 7 2" xfId="46339"/>
    <cellStyle name="Обычный 5 11 11 8" xfId="46340"/>
    <cellStyle name="Обычный 5 11 12" xfId="16467"/>
    <cellStyle name="Обычный 5 11 12 2" xfId="16468"/>
    <cellStyle name="Обычный 5 11 12 2 2" xfId="16469"/>
    <cellStyle name="Обычный 5 11 12 2 2 2" xfId="16470"/>
    <cellStyle name="Обычный 5 11 12 2 2 2 2" xfId="46341"/>
    <cellStyle name="Обычный 5 11 12 2 2 3" xfId="46342"/>
    <cellStyle name="Обычный 5 11 12 2 3" xfId="16471"/>
    <cellStyle name="Обычный 5 11 12 2 3 2" xfId="46343"/>
    <cellStyle name="Обычный 5 11 12 2 4" xfId="46344"/>
    <cellStyle name="Обычный 5 11 12 3" xfId="16472"/>
    <cellStyle name="Обычный 5 11 12 3 2" xfId="16473"/>
    <cellStyle name="Обычный 5 11 12 3 2 2" xfId="16474"/>
    <cellStyle name="Обычный 5 11 12 3 2 2 2" xfId="46345"/>
    <cellStyle name="Обычный 5 11 12 3 2 3" xfId="46346"/>
    <cellStyle name="Обычный 5 11 12 3 3" xfId="16475"/>
    <cellStyle name="Обычный 5 11 12 3 3 2" xfId="46347"/>
    <cellStyle name="Обычный 5 11 12 3 4" xfId="46348"/>
    <cellStyle name="Обычный 5 11 12 4" xfId="16476"/>
    <cellStyle name="Обычный 5 11 12 4 2" xfId="16477"/>
    <cellStyle name="Обычный 5 11 12 4 2 2" xfId="16478"/>
    <cellStyle name="Обычный 5 11 12 4 2 2 2" xfId="46349"/>
    <cellStyle name="Обычный 5 11 12 4 2 3" xfId="46350"/>
    <cellStyle name="Обычный 5 11 12 4 3" xfId="16479"/>
    <cellStyle name="Обычный 5 11 12 4 3 2" xfId="46351"/>
    <cellStyle name="Обычный 5 11 12 4 4" xfId="46352"/>
    <cellStyle name="Обычный 5 11 12 5" xfId="16480"/>
    <cellStyle name="Обычный 5 11 12 5 2" xfId="16481"/>
    <cellStyle name="Обычный 5 11 12 5 2 2" xfId="46353"/>
    <cellStyle name="Обычный 5 11 12 5 3" xfId="46354"/>
    <cellStyle name="Обычный 5 11 12 6" xfId="16482"/>
    <cellStyle name="Обычный 5 11 12 6 2" xfId="46355"/>
    <cellStyle name="Обычный 5 11 12 7" xfId="16483"/>
    <cellStyle name="Обычный 5 11 12 7 2" xfId="46356"/>
    <cellStyle name="Обычный 5 11 12 8" xfId="46357"/>
    <cellStyle name="Обычный 5 11 13" xfId="16484"/>
    <cellStyle name="Обычный 5 11 13 2" xfId="16485"/>
    <cellStyle name="Обычный 5 11 13 2 2" xfId="16486"/>
    <cellStyle name="Обычный 5 11 13 2 2 2" xfId="16487"/>
    <cellStyle name="Обычный 5 11 13 2 2 2 2" xfId="46358"/>
    <cellStyle name="Обычный 5 11 13 2 2 3" xfId="46359"/>
    <cellStyle name="Обычный 5 11 13 2 3" xfId="16488"/>
    <cellStyle name="Обычный 5 11 13 2 3 2" xfId="46360"/>
    <cellStyle name="Обычный 5 11 13 2 4" xfId="46361"/>
    <cellStyle name="Обычный 5 11 13 3" xfId="16489"/>
    <cellStyle name="Обычный 5 11 13 3 2" xfId="16490"/>
    <cellStyle name="Обычный 5 11 13 3 2 2" xfId="16491"/>
    <cellStyle name="Обычный 5 11 13 3 2 2 2" xfId="46362"/>
    <cellStyle name="Обычный 5 11 13 3 2 3" xfId="46363"/>
    <cellStyle name="Обычный 5 11 13 3 3" xfId="16492"/>
    <cellStyle name="Обычный 5 11 13 3 3 2" xfId="46364"/>
    <cellStyle name="Обычный 5 11 13 3 4" xfId="46365"/>
    <cellStyle name="Обычный 5 11 13 4" xfId="16493"/>
    <cellStyle name="Обычный 5 11 13 4 2" xfId="16494"/>
    <cellStyle name="Обычный 5 11 13 4 2 2" xfId="16495"/>
    <cellStyle name="Обычный 5 11 13 4 2 2 2" xfId="46366"/>
    <cellStyle name="Обычный 5 11 13 4 2 3" xfId="46367"/>
    <cellStyle name="Обычный 5 11 13 4 3" xfId="16496"/>
    <cellStyle name="Обычный 5 11 13 4 3 2" xfId="46368"/>
    <cellStyle name="Обычный 5 11 13 4 4" xfId="46369"/>
    <cellStyle name="Обычный 5 11 13 5" xfId="16497"/>
    <cellStyle name="Обычный 5 11 13 5 2" xfId="16498"/>
    <cellStyle name="Обычный 5 11 13 5 2 2" xfId="46370"/>
    <cellStyle name="Обычный 5 11 13 5 3" xfId="46371"/>
    <cellStyle name="Обычный 5 11 13 6" xfId="16499"/>
    <cellStyle name="Обычный 5 11 13 6 2" xfId="46372"/>
    <cellStyle name="Обычный 5 11 13 7" xfId="16500"/>
    <cellStyle name="Обычный 5 11 13 7 2" xfId="46373"/>
    <cellStyle name="Обычный 5 11 13 8" xfId="46374"/>
    <cellStyle name="Обычный 5 11 14" xfId="16501"/>
    <cellStyle name="Обычный 5 11 14 2" xfId="16502"/>
    <cellStyle name="Обычный 5 11 14 2 2" xfId="16503"/>
    <cellStyle name="Обычный 5 11 14 2 2 2" xfId="16504"/>
    <cellStyle name="Обычный 5 11 14 2 2 2 2" xfId="46375"/>
    <cellStyle name="Обычный 5 11 14 2 2 3" xfId="46376"/>
    <cellStyle name="Обычный 5 11 14 2 3" xfId="16505"/>
    <cellStyle name="Обычный 5 11 14 2 3 2" xfId="46377"/>
    <cellStyle name="Обычный 5 11 14 2 4" xfId="46378"/>
    <cellStyle name="Обычный 5 11 14 3" xfId="16506"/>
    <cellStyle name="Обычный 5 11 14 3 2" xfId="16507"/>
    <cellStyle name="Обычный 5 11 14 3 2 2" xfId="16508"/>
    <cellStyle name="Обычный 5 11 14 3 2 2 2" xfId="46379"/>
    <cellStyle name="Обычный 5 11 14 3 2 3" xfId="46380"/>
    <cellStyle name="Обычный 5 11 14 3 3" xfId="16509"/>
    <cellStyle name="Обычный 5 11 14 3 3 2" xfId="46381"/>
    <cellStyle name="Обычный 5 11 14 3 4" xfId="46382"/>
    <cellStyle name="Обычный 5 11 14 4" xfId="16510"/>
    <cellStyle name="Обычный 5 11 14 4 2" xfId="16511"/>
    <cellStyle name="Обычный 5 11 14 4 2 2" xfId="16512"/>
    <cellStyle name="Обычный 5 11 14 4 2 2 2" xfId="46383"/>
    <cellStyle name="Обычный 5 11 14 4 2 3" xfId="46384"/>
    <cellStyle name="Обычный 5 11 14 4 3" xfId="16513"/>
    <cellStyle name="Обычный 5 11 14 4 3 2" xfId="46385"/>
    <cellStyle name="Обычный 5 11 14 4 4" xfId="46386"/>
    <cellStyle name="Обычный 5 11 14 5" xfId="16514"/>
    <cellStyle name="Обычный 5 11 14 5 2" xfId="16515"/>
    <cellStyle name="Обычный 5 11 14 5 2 2" xfId="46387"/>
    <cellStyle name="Обычный 5 11 14 5 3" xfId="46388"/>
    <cellStyle name="Обычный 5 11 14 6" xfId="16516"/>
    <cellStyle name="Обычный 5 11 14 6 2" xfId="46389"/>
    <cellStyle name="Обычный 5 11 14 7" xfId="16517"/>
    <cellStyle name="Обычный 5 11 14 7 2" xfId="46390"/>
    <cellStyle name="Обычный 5 11 14 8" xfId="46391"/>
    <cellStyle name="Обычный 5 11 15" xfId="16518"/>
    <cellStyle name="Обычный 5 11 15 2" xfId="16519"/>
    <cellStyle name="Обычный 5 11 15 2 2" xfId="16520"/>
    <cellStyle name="Обычный 5 11 15 2 2 2" xfId="16521"/>
    <cellStyle name="Обычный 5 11 15 2 2 2 2" xfId="46392"/>
    <cellStyle name="Обычный 5 11 15 2 2 3" xfId="46393"/>
    <cellStyle name="Обычный 5 11 15 2 3" xfId="16522"/>
    <cellStyle name="Обычный 5 11 15 2 3 2" xfId="46394"/>
    <cellStyle name="Обычный 5 11 15 2 4" xfId="46395"/>
    <cellStyle name="Обычный 5 11 15 3" xfId="16523"/>
    <cellStyle name="Обычный 5 11 15 3 2" xfId="16524"/>
    <cellStyle name="Обычный 5 11 15 3 2 2" xfId="16525"/>
    <cellStyle name="Обычный 5 11 15 3 2 2 2" xfId="46396"/>
    <cellStyle name="Обычный 5 11 15 3 2 3" xfId="46397"/>
    <cellStyle name="Обычный 5 11 15 3 3" xfId="16526"/>
    <cellStyle name="Обычный 5 11 15 3 3 2" xfId="46398"/>
    <cellStyle name="Обычный 5 11 15 3 4" xfId="46399"/>
    <cellStyle name="Обычный 5 11 15 4" xfId="16527"/>
    <cellStyle name="Обычный 5 11 15 4 2" xfId="16528"/>
    <cellStyle name="Обычный 5 11 15 4 2 2" xfId="16529"/>
    <cellStyle name="Обычный 5 11 15 4 2 2 2" xfId="46400"/>
    <cellStyle name="Обычный 5 11 15 4 2 3" xfId="46401"/>
    <cellStyle name="Обычный 5 11 15 4 3" xfId="16530"/>
    <cellStyle name="Обычный 5 11 15 4 3 2" xfId="46402"/>
    <cellStyle name="Обычный 5 11 15 4 4" xfId="46403"/>
    <cellStyle name="Обычный 5 11 15 5" xfId="16531"/>
    <cellStyle name="Обычный 5 11 15 5 2" xfId="16532"/>
    <cellStyle name="Обычный 5 11 15 5 2 2" xfId="46404"/>
    <cellStyle name="Обычный 5 11 15 5 3" xfId="46405"/>
    <cellStyle name="Обычный 5 11 15 6" xfId="16533"/>
    <cellStyle name="Обычный 5 11 15 6 2" xfId="46406"/>
    <cellStyle name="Обычный 5 11 15 7" xfId="16534"/>
    <cellStyle name="Обычный 5 11 15 7 2" xfId="46407"/>
    <cellStyle name="Обычный 5 11 15 8" xfId="46408"/>
    <cellStyle name="Обычный 5 11 16" xfId="16535"/>
    <cellStyle name="Обычный 5 11 16 2" xfId="16536"/>
    <cellStyle name="Обычный 5 11 16 2 2" xfId="16537"/>
    <cellStyle name="Обычный 5 11 16 2 2 2" xfId="16538"/>
    <cellStyle name="Обычный 5 11 16 2 2 2 2" xfId="46409"/>
    <cellStyle name="Обычный 5 11 16 2 2 3" xfId="46410"/>
    <cellStyle name="Обычный 5 11 16 2 3" xfId="16539"/>
    <cellStyle name="Обычный 5 11 16 2 3 2" xfId="46411"/>
    <cellStyle name="Обычный 5 11 16 2 4" xfId="46412"/>
    <cellStyle name="Обычный 5 11 16 3" xfId="16540"/>
    <cellStyle name="Обычный 5 11 16 3 2" xfId="16541"/>
    <cellStyle name="Обычный 5 11 16 3 2 2" xfId="16542"/>
    <cellStyle name="Обычный 5 11 16 3 2 2 2" xfId="46413"/>
    <cellStyle name="Обычный 5 11 16 3 2 3" xfId="46414"/>
    <cellStyle name="Обычный 5 11 16 3 3" xfId="16543"/>
    <cellStyle name="Обычный 5 11 16 3 3 2" xfId="46415"/>
    <cellStyle name="Обычный 5 11 16 3 4" xfId="46416"/>
    <cellStyle name="Обычный 5 11 16 4" xfId="16544"/>
    <cellStyle name="Обычный 5 11 16 4 2" xfId="16545"/>
    <cellStyle name="Обычный 5 11 16 4 2 2" xfId="16546"/>
    <cellStyle name="Обычный 5 11 16 4 2 2 2" xfId="46417"/>
    <cellStyle name="Обычный 5 11 16 4 2 3" xfId="46418"/>
    <cellStyle name="Обычный 5 11 16 4 3" xfId="16547"/>
    <cellStyle name="Обычный 5 11 16 4 3 2" xfId="46419"/>
    <cellStyle name="Обычный 5 11 16 4 4" xfId="46420"/>
    <cellStyle name="Обычный 5 11 16 5" xfId="16548"/>
    <cellStyle name="Обычный 5 11 16 5 2" xfId="16549"/>
    <cellStyle name="Обычный 5 11 16 5 2 2" xfId="46421"/>
    <cellStyle name="Обычный 5 11 16 5 3" xfId="46422"/>
    <cellStyle name="Обычный 5 11 16 6" xfId="16550"/>
    <cellStyle name="Обычный 5 11 16 6 2" xfId="46423"/>
    <cellStyle name="Обычный 5 11 16 7" xfId="16551"/>
    <cellStyle name="Обычный 5 11 16 7 2" xfId="46424"/>
    <cellStyle name="Обычный 5 11 16 8" xfId="46425"/>
    <cellStyle name="Обычный 5 11 17" xfId="16552"/>
    <cellStyle name="Обычный 5 11 17 2" xfId="16553"/>
    <cellStyle name="Обычный 5 11 17 2 2" xfId="16554"/>
    <cellStyle name="Обычный 5 11 17 2 2 2" xfId="16555"/>
    <cellStyle name="Обычный 5 11 17 2 2 2 2" xfId="46426"/>
    <cellStyle name="Обычный 5 11 17 2 2 3" xfId="46427"/>
    <cellStyle name="Обычный 5 11 17 2 3" xfId="16556"/>
    <cellStyle name="Обычный 5 11 17 2 3 2" xfId="46428"/>
    <cellStyle name="Обычный 5 11 17 2 4" xfId="46429"/>
    <cellStyle name="Обычный 5 11 17 3" xfId="16557"/>
    <cellStyle name="Обычный 5 11 17 3 2" xfId="16558"/>
    <cellStyle name="Обычный 5 11 17 3 2 2" xfId="16559"/>
    <cellStyle name="Обычный 5 11 17 3 2 2 2" xfId="46430"/>
    <cellStyle name="Обычный 5 11 17 3 2 3" xfId="46431"/>
    <cellStyle name="Обычный 5 11 17 3 3" xfId="16560"/>
    <cellStyle name="Обычный 5 11 17 3 3 2" xfId="46432"/>
    <cellStyle name="Обычный 5 11 17 3 4" xfId="46433"/>
    <cellStyle name="Обычный 5 11 17 4" xfId="16561"/>
    <cellStyle name="Обычный 5 11 17 4 2" xfId="16562"/>
    <cellStyle name="Обычный 5 11 17 4 2 2" xfId="16563"/>
    <cellStyle name="Обычный 5 11 17 4 2 2 2" xfId="46434"/>
    <cellStyle name="Обычный 5 11 17 4 2 3" xfId="46435"/>
    <cellStyle name="Обычный 5 11 17 4 3" xfId="16564"/>
    <cellStyle name="Обычный 5 11 17 4 3 2" xfId="46436"/>
    <cellStyle name="Обычный 5 11 17 4 4" xfId="46437"/>
    <cellStyle name="Обычный 5 11 17 5" xfId="16565"/>
    <cellStyle name="Обычный 5 11 17 5 2" xfId="16566"/>
    <cellStyle name="Обычный 5 11 17 5 2 2" xfId="46438"/>
    <cellStyle name="Обычный 5 11 17 5 3" xfId="46439"/>
    <cellStyle name="Обычный 5 11 17 6" xfId="16567"/>
    <cellStyle name="Обычный 5 11 17 6 2" xfId="46440"/>
    <cellStyle name="Обычный 5 11 17 7" xfId="16568"/>
    <cellStyle name="Обычный 5 11 17 7 2" xfId="46441"/>
    <cellStyle name="Обычный 5 11 17 8" xfId="46442"/>
    <cellStyle name="Обычный 5 11 18" xfId="16569"/>
    <cellStyle name="Обычный 5 11 18 2" xfId="16570"/>
    <cellStyle name="Обычный 5 11 18 2 2" xfId="16571"/>
    <cellStyle name="Обычный 5 11 18 2 2 2" xfId="16572"/>
    <cellStyle name="Обычный 5 11 18 2 2 2 2" xfId="46443"/>
    <cellStyle name="Обычный 5 11 18 2 2 3" xfId="46444"/>
    <cellStyle name="Обычный 5 11 18 2 3" xfId="16573"/>
    <cellStyle name="Обычный 5 11 18 2 3 2" xfId="46445"/>
    <cellStyle name="Обычный 5 11 18 2 4" xfId="46446"/>
    <cellStyle name="Обычный 5 11 18 3" xfId="16574"/>
    <cellStyle name="Обычный 5 11 18 3 2" xfId="16575"/>
    <cellStyle name="Обычный 5 11 18 3 2 2" xfId="16576"/>
    <cellStyle name="Обычный 5 11 18 3 2 2 2" xfId="46447"/>
    <cellStyle name="Обычный 5 11 18 3 2 3" xfId="46448"/>
    <cellStyle name="Обычный 5 11 18 3 3" xfId="16577"/>
    <cellStyle name="Обычный 5 11 18 3 3 2" xfId="46449"/>
    <cellStyle name="Обычный 5 11 18 3 4" xfId="46450"/>
    <cellStyle name="Обычный 5 11 18 4" xfId="16578"/>
    <cellStyle name="Обычный 5 11 18 4 2" xfId="16579"/>
    <cellStyle name="Обычный 5 11 18 4 2 2" xfId="16580"/>
    <cellStyle name="Обычный 5 11 18 4 2 2 2" xfId="46451"/>
    <cellStyle name="Обычный 5 11 18 4 2 3" xfId="46452"/>
    <cellStyle name="Обычный 5 11 18 4 3" xfId="16581"/>
    <cellStyle name="Обычный 5 11 18 4 3 2" xfId="46453"/>
    <cellStyle name="Обычный 5 11 18 4 4" xfId="46454"/>
    <cellStyle name="Обычный 5 11 18 5" xfId="16582"/>
    <cellStyle name="Обычный 5 11 18 5 2" xfId="16583"/>
    <cellStyle name="Обычный 5 11 18 5 2 2" xfId="46455"/>
    <cellStyle name="Обычный 5 11 18 5 3" xfId="46456"/>
    <cellStyle name="Обычный 5 11 18 6" xfId="16584"/>
    <cellStyle name="Обычный 5 11 18 6 2" xfId="46457"/>
    <cellStyle name="Обычный 5 11 18 7" xfId="16585"/>
    <cellStyle name="Обычный 5 11 18 7 2" xfId="46458"/>
    <cellStyle name="Обычный 5 11 18 8" xfId="46459"/>
    <cellStyle name="Обычный 5 11 19" xfId="16586"/>
    <cellStyle name="Обычный 5 11 19 2" xfId="16587"/>
    <cellStyle name="Обычный 5 11 19 2 2" xfId="16588"/>
    <cellStyle name="Обычный 5 11 19 2 2 2" xfId="16589"/>
    <cellStyle name="Обычный 5 11 19 2 2 2 2" xfId="46460"/>
    <cellStyle name="Обычный 5 11 19 2 2 3" xfId="46461"/>
    <cellStyle name="Обычный 5 11 19 2 3" xfId="16590"/>
    <cellStyle name="Обычный 5 11 19 2 3 2" xfId="46462"/>
    <cellStyle name="Обычный 5 11 19 2 4" xfId="46463"/>
    <cellStyle name="Обычный 5 11 19 3" xfId="16591"/>
    <cellStyle name="Обычный 5 11 19 3 2" xfId="16592"/>
    <cellStyle name="Обычный 5 11 19 3 2 2" xfId="16593"/>
    <cellStyle name="Обычный 5 11 19 3 2 2 2" xfId="46464"/>
    <cellStyle name="Обычный 5 11 19 3 2 3" xfId="46465"/>
    <cellStyle name="Обычный 5 11 19 3 3" xfId="16594"/>
    <cellStyle name="Обычный 5 11 19 3 3 2" xfId="46466"/>
    <cellStyle name="Обычный 5 11 19 3 4" xfId="46467"/>
    <cellStyle name="Обычный 5 11 19 4" xfId="16595"/>
    <cellStyle name="Обычный 5 11 19 4 2" xfId="16596"/>
    <cellStyle name="Обычный 5 11 19 4 2 2" xfId="16597"/>
    <cellStyle name="Обычный 5 11 19 4 2 2 2" xfId="46468"/>
    <cellStyle name="Обычный 5 11 19 4 2 3" xfId="46469"/>
    <cellStyle name="Обычный 5 11 19 4 3" xfId="16598"/>
    <cellStyle name="Обычный 5 11 19 4 3 2" xfId="46470"/>
    <cellStyle name="Обычный 5 11 19 4 4" xfId="46471"/>
    <cellStyle name="Обычный 5 11 19 5" xfId="16599"/>
    <cellStyle name="Обычный 5 11 19 5 2" xfId="16600"/>
    <cellStyle name="Обычный 5 11 19 5 2 2" xfId="46472"/>
    <cellStyle name="Обычный 5 11 19 5 3" xfId="46473"/>
    <cellStyle name="Обычный 5 11 19 6" xfId="16601"/>
    <cellStyle name="Обычный 5 11 19 6 2" xfId="46474"/>
    <cellStyle name="Обычный 5 11 19 7" xfId="16602"/>
    <cellStyle name="Обычный 5 11 19 7 2" xfId="46475"/>
    <cellStyle name="Обычный 5 11 19 8" xfId="46476"/>
    <cellStyle name="Обычный 5 11 2" xfId="16603"/>
    <cellStyle name="Обычный 5 11 2 2" xfId="16604"/>
    <cellStyle name="Обычный 5 11 2 2 2" xfId="16605"/>
    <cellStyle name="Обычный 5 11 2 2 2 2" xfId="16606"/>
    <cellStyle name="Обычный 5 11 2 2 2 2 2" xfId="46477"/>
    <cellStyle name="Обычный 5 11 2 2 2 3" xfId="46478"/>
    <cellStyle name="Обычный 5 11 2 2 3" xfId="16607"/>
    <cellStyle name="Обычный 5 11 2 2 3 2" xfId="46479"/>
    <cellStyle name="Обычный 5 11 2 2 4" xfId="46480"/>
    <cellStyle name="Обычный 5 11 2 3" xfId="16608"/>
    <cellStyle name="Обычный 5 11 2 3 2" xfId="16609"/>
    <cellStyle name="Обычный 5 11 2 3 2 2" xfId="16610"/>
    <cellStyle name="Обычный 5 11 2 3 2 2 2" xfId="46481"/>
    <cellStyle name="Обычный 5 11 2 3 2 3" xfId="46482"/>
    <cellStyle name="Обычный 5 11 2 3 3" xfId="16611"/>
    <cellStyle name="Обычный 5 11 2 3 3 2" xfId="46483"/>
    <cellStyle name="Обычный 5 11 2 3 4" xfId="46484"/>
    <cellStyle name="Обычный 5 11 2 4" xfId="16612"/>
    <cellStyle name="Обычный 5 11 2 4 2" xfId="16613"/>
    <cellStyle name="Обычный 5 11 2 4 2 2" xfId="16614"/>
    <cellStyle name="Обычный 5 11 2 4 2 2 2" xfId="46485"/>
    <cellStyle name="Обычный 5 11 2 4 2 3" xfId="46486"/>
    <cellStyle name="Обычный 5 11 2 4 3" xfId="16615"/>
    <cellStyle name="Обычный 5 11 2 4 3 2" xfId="46487"/>
    <cellStyle name="Обычный 5 11 2 4 4" xfId="46488"/>
    <cellStyle name="Обычный 5 11 2 5" xfId="16616"/>
    <cellStyle name="Обычный 5 11 2 5 2" xfId="16617"/>
    <cellStyle name="Обычный 5 11 2 5 2 2" xfId="46489"/>
    <cellStyle name="Обычный 5 11 2 5 3" xfId="46490"/>
    <cellStyle name="Обычный 5 11 2 6" xfId="16618"/>
    <cellStyle name="Обычный 5 11 2 6 2" xfId="46491"/>
    <cellStyle name="Обычный 5 11 2 7" xfId="16619"/>
    <cellStyle name="Обычный 5 11 2 7 2" xfId="46492"/>
    <cellStyle name="Обычный 5 11 2 8" xfId="46493"/>
    <cellStyle name="Обычный 5 11 20" xfId="16620"/>
    <cellStyle name="Обычный 5 11 20 2" xfId="16621"/>
    <cellStyle name="Обычный 5 11 20 2 2" xfId="16622"/>
    <cellStyle name="Обычный 5 11 20 2 2 2" xfId="16623"/>
    <cellStyle name="Обычный 5 11 20 2 2 2 2" xfId="46494"/>
    <cellStyle name="Обычный 5 11 20 2 2 3" xfId="46495"/>
    <cellStyle name="Обычный 5 11 20 2 3" xfId="16624"/>
    <cellStyle name="Обычный 5 11 20 2 3 2" xfId="46496"/>
    <cellStyle name="Обычный 5 11 20 2 4" xfId="46497"/>
    <cellStyle name="Обычный 5 11 20 3" xfId="16625"/>
    <cellStyle name="Обычный 5 11 20 3 2" xfId="16626"/>
    <cellStyle name="Обычный 5 11 20 3 2 2" xfId="16627"/>
    <cellStyle name="Обычный 5 11 20 3 2 2 2" xfId="46498"/>
    <cellStyle name="Обычный 5 11 20 3 2 3" xfId="46499"/>
    <cellStyle name="Обычный 5 11 20 3 3" xfId="16628"/>
    <cellStyle name="Обычный 5 11 20 3 3 2" xfId="46500"/>
    <cellStyle name="Обычный 5 11 20 3 4" xfId="46501"/>
    <cellStyle name="Обычный 5 11 20 4" xfId="16629"/>
    <cellStyle name="Обычный 5 11 20 4 2" xfId="16630"/>
    <cellStyle name="Обычный 5 11 20 4 2 2" xfId="16631"/>
    <cellStyle name="Обычный 5 11 20 4 2 2 2" xfId="46502"/>
    <cellStyle name="Обычный 5 11 20 4 2 3" xfId="46503"/>
    <cellStyle name="Обычный 5 11 20 4 3" xfId="16632"/>
    <cellStyle name="Обычный 5 11 20 4 3 2" xfId="46504"/>
    <cellStyle name="Обычный 5 11 20 4 4" xfId="46505"/>
    <cellStyle name="Обычный 5 11 20 5" xfId="16633"/>
    <cellStyle name="Обычный 5 11 20 5 2" xfId="16634"/>
    <cellStyle name="Обычный 5 11 20 5 2 2" xfId="46506"/>
    <cellStyle name="Обычный 5 11 20 5 3" xfId="46507"/>
    <cellStyle name="Обычный 5 11 20 6" xfId="16635"/>
    <cellStyle name="Обычный 5 11 20 6 2" xfId="46508"/>
    <cellStyle name="Обычный 5 11 20 7" xfId="16636"/>
    <cellStyle name="Обычный 5 11 20 7 2" xfId="46509"/>
    <cellStyle name="Обычный 5 11 20 8" xfId="46510"/>
    <cellStyle name="Обычный 5 11 21" xfId="16637"/>
    <cellStyle name="Обычный 5 11 21 2" xfId="16638"/>
    <cellStyle name="Обычный 5 11 21 2 2" xfId="16639"/>
    <cellStyle name="Обычный 5 11 21 2 2 2" xfId="16640"/>
    <cellStyle name="Обычный 5 11 21 2 2 2 2" xfId="46511"/>
    <cellStyle name="Обычный 5 11 21 2 2 3" xfId="46512"/>
    <cellStyle name="Обычный 5 11 21 2 3" xfId="16641"/>
    <cellStyle name="Обычный 5 11 21 2 3 2" xfId="46513"/>
    <cellStyle name="Обычный 5 11 21 2 4" xfId="46514"/>
    <cellStyle name="Обычный 5 11 21 3" xfId="16642"/>
    <cellStyle name="Обычный 5 11 21 3 2" xfId="16643"/>
    <cellStyle name="Обычный 5 11 21 3 2 2" xfId="16644"/>
    <cellStyle name="Обычный 5 11 21 3 2 2 2" xfId="46515"/>
    <cellStyle name="Обычный 5 11 21 3 2 3" xfId="46516"/>
    <cellStyle name="Обычный 5 11 21 3 3" xfId="16645"/>
    <cellStyle name="Обычный 5 11 21 3 3 2" xfId="46517"/>
    <cellStyle name="Обычный 5 11 21 3 4" xfId="46518"/>
    <cellStyle name="Обычный 5 11 21 4" xfId="16646"/>
    <cellStyle name="Обычный 5 11 21 4 2" xfId="16647"/>
    <cellStyle name="Обычный 5 11 21 4 2 2" xfId="16648"/>
    <cellStyle name="Обычный 5 11 21 4 2 2 2" xfId="46519"/>
    <cellStyle name="Обычный 5 11 21 4 2 3" xfId="46520"/>
    <cellStyle name="Обычный 5 11 21 4 3" xfId="16649"/>
    <cellStyle name="Обычный 5 11 21 4 3 2" xfId="46521"/>
    <cellStyle name="Обычный 5 11 21 4 4" xfId="46522"/>
    <cellStyle name="Обычный 5 11 21 5" xfId="16650"/>
    <cellStyle name="Обычный 5 11 21 5 2" xfId="16651"/>
    <cellStyle name="Обычный 5 11 21 5 2 2" xfId="46523"/>
    <cellStyle name="Обычный 5 11 21 5 3" xfId="46524"/>
    <cellStyle name="Обычный 5 11 21 6" xfId="16652"/>
    <cellStyle name="Обычный 5 11 21 6 2" xfId="46525"/>
    <cellStyle name="Обычный 5 11 21 7" xfId="16653"/>
    <cellStyle name="Обычный 5 11 21 7 2" xfId="46526"/>
    <cellStyle name="Обычный 5 11 21 8" xfId="46527"/>
    <cellStyle name="Обычный 5 11 22" xfId="16654"/>
    <cellStyle name="Обычный 5 11 22 2" xfId="16655"/>
    <cellStyle name="Обычный 5 11 22 2 2" xfId="16656"/>
    <cellStyle name="Обычный 5 11 22 2 2 2" xfId="16657"/>
    <cellStyle name="Обычный 5 11 22 2 2 2 2" xfId="46528"/>
    <cellStyle name="Обычный 5 11 22 2 2 3" xfId="46529"/>
    <cellStyle name="Обычный 5 11 22 2 3" xfId="16658"/>
    <cellStyle name="Обычный 5 11 22 2 3 2" xfId="46530"/>
    <cellStyle name="Обычный 5 11 22 2 4" xfId="46531"/>
    <cellStyle name="Обычный 5 11 22 3" xfId="16659"/>
    <cellStyle name="Обычный 5 11 22 3 2" xfId="16660"/>
    <cellStyle name="Обычный 5 11 22 3 2 2" xfId="16661"/>
    <cellStyle name="Обычный 5 11 22 3 2 2 2" xfId="46532"/>
    <cellStyle name="Обычный 5 11 22 3 2 3" xfId="46533"/>
    <cellStyle name="Обычный 5 11 22 3 3" xfId="16662"/>
    <cellStyle name="Обычный 5 11 22 3 3 2" xfId="46534"/>
    <cellStyle name="Обычный 5 11 22 3 4" xfId="46535"/>
    <cellStyle name="Обычный 5 11 22 4" xfId="16663"/>
    <cellStyle name="Обычный 5 11 22 4 2" xfId="16664"/>
    <cellStyle name="Обычный 5 11 22 4 2 2" xfId="16665"/>
    <cellStyle name="Обычный 5 11 22 4 2 2 2" xfId="46536"/>
    <cellStyle name="Обычный 5 11 22 4 2 3" xfId="46537"/>
    <cellStyle name="Обычный 5 11 22 4 3" xfId="16666"/>
    <cellStyle name="Обычный 5 11 22 4 3 2" xfId="46538"/>
    <cellStyle name="Обычный 5 11 22 4 4" xfId="46539"/>
    <cellStyle name="Обычный 5 11 22 5" xfId="16667"/>
    <cellStyle name="Обычный 5 11 22 5 2" xfId="16668"/>
    <cellStyle name="Обычный 5 11 22 5 2 2" xfId="46540"/>
    <cellStyle name="Обычный 5 11 22 5 3" xfId="46541"/>
    <cellStyle name="Обычный 5 11 22 6" xfId="16669"/>
    <cellStyle name="Обычный 5 11 22 6 2" xfId="46542"/>
    <cellStyle name="Обычный 5 11 22 7" xfId="16670"/>
    <cellStyle name="Обычный 5 11 22 7 2" xfId="46543"/>
    <cellStyle name="Обычный 5 11 22 8" xfId="46544"/>
    <cellStyle name="Обычный 5 11 23" xfId="16671"/>
    <cellStyle name="Обычный 5 11 23 2" xfId="16672"/>
    <cellStyle name="Обычный 5 11 23 2 2" xfId="16673"/>
    <cellStyle name="Обычный 5 11 23 2 2 2" xfId="16674"/>
    <cellStyle name="Обычный 5 11 23 2 2 2 2" xfId="46545"/>
    <cellStyle name="Обычный 5 11 23 2 2 3" xfId="46546"/>
    <cellStyle name="Обычный 5 11 23 2 3" xfId="16675"/>
    <cellStyle name="Обычный 5 11 23 2 3 2" xfId="46547"/>
    <cellStyle name="Обычный 5 11 23 2 4" xfId="46548"/>
    <cellStyle name="Обычный 5 11 23 3" xfId="16676"/>
    <cellStyle name="Обычный 5 11 23 3 2" xfId="16677"/>
    <cellStyle name="Обычный 5 11 23 3 2 2" xfId="16678"/>
    <cellStyle name="Обычный 5 11 23 3 2 2 2" xfId="46549"/>
    <cellStyle name="Обычный 5 11 23 3 2 3" xfId="46550"/>
    <cellStyle name="Обычный 5 11 23 3 3" xfId="16679"/>
    <cellStyle name="Обычный 5 11 23 3 3 2" xfId="46551"/>
    <cellStyle name="Обычный 5 11 23 3 4" xfId="46552"/>
    <cellStyle name="Обычный 5 11 23 4" xfId="16680"/>
    <cellStyle name="Обычный 5 11 23 4 2" xfId="16681"/>
    <cellStyle name="Обычный 5 11 23 4 2 2" xfId="16682"/>
    <cellStyle name="Обычный 5 11 23 4 2 2 2" xfId="46553"/>
    <cellStyle name="Обычный 5 11 23 4 2 3" xfId="46554"/>
    <cellStyle name="Обычный 5 11 23 4 3" xfId="16683"/>
    <cellStyle name="Обычный 5 11 23 4 3 2" xfId="46555"/>
    <cellStyle name="Обычный 5 11 23 4 4" xfId="46556"/>
    <cellStyle name="Обычный 5 11 23 5" xfId="16684"/>
    <cellStyle name="Обычный 5 11 23 5 2" xfId="16685"/>
    <cellStyle name="Обычный 5 11 23 5 2 2" xfId="46557"/>
    <cellStyle name="Обычный 5 11 23 5 3" xfId="46558"/>
    <cellStyle name="Обычный 5 11 23 6" xfId="16686"/>
    <cellStyle name="Обычный 5 11 23 6 2" xfId="46559"/>
    <cellStyle name="Обычный 5 11 23 7" xfId="16687"/>
    <cellStyle name="Обычный 5 11 23 7 2" xfId="46560"/>
    <cellStyle name="Обычный 5 11 23 8" xfId="46561"/>
    <cellStyle name="Обычный 5 11 24" xfId="16688"/>
    <cellStyle name="Обычный 5 11 24 2" xfId="16689"/>
    <cellStyle name="Обычный 5 11 24 2 2" xfId="16690"/>
    <cellStyle name="Обычный 5 11 24 2 2 2" xfId="16691"/>
    <cellStyle name="Обычный 5 11 24 2 2 2 2" xfId="46562"/>
    <cellStyle name="Обычный 5 11 24 2 2 3" xfId="46563"/>
    <cellStyle name="Обычный 5 11 24 2 3" xfId="16692"/>
    <cellStyle name="Обычный 5 11 24 2 3 2" xfId="46564"/>
    <cellStyle name="Обычный 5 11 24 2 4" xfId="46565"/>
    <cellStyle name="Обычный 5 11 24 3" xfId="16693"/>
    <cellStyle name="Обычный 5 11 24 3 2" xfId="16694"/>
    <cellStyle name="Обычный 5 11 24 3 2 2" xfId="16695"/>
    <cellStyle name="Обычный 5 11 24 3 2 2 2" xfId="46566"/>
    <cellStyle name="Обычный 5 11 24 3 2 3" xfId="46567"/>
    <cellStyle name="Обычный 5 11 24 3 3" xfId="16696"/>
    <cellStyle name="Обычный 5 11 24 3 3 2" xfId="46568"/>
    <cellStyle name="Обычный 5 11 24 3 4" xfId="46569"/>
    <cellStyle name="Обычный 5 11 24 4" xfId="16697"/>
    <cellStyle name="Обычный 5 11 24 4 2" xfId="16698"/>
    <cellStyle name="Обычный 5 11 24 4 2 2" xfId="16699"/>
    <cellStyle name="Обычный 5 11 24 4 2 2 2" xfId="46570"/>
    <cellStyle name="Обычный 5 11 24 4 2 3" xfId="46571"/>
    <cellStyle name="Обычный 5 11 24 4 3" xfId="16700"/>
    <cellStyle name="Обычный 5 11 24 4 3 2" xfId="46572"/>
    <cellStyle name="Обычный 5 11 24 4 4" xfId="46573"/>
    <cellStyle name="Обычный 5 11 24 5" xfId="16701"/>
    <cellStyle name="Обычный 5 11 24 5 2" xfId="16702"/>
    <cellStyle name="Обычный 5 11 24 5 2 2" xfId="46574"/>
    <cellStyle name="Обычный 5 11 24 5 3" xfId="46575"/>
    <cellStyle name="Обычный 5 11 24 6" xfId="16703"/>
    <cellStyle name="Обычный 5 11 24 6 2" xfId="46576"/>
    <cellStyle name="Обычный 5 11 24 7" xfId="16704"/>
    <cellStyle name="Обычный 5 11 24 7 2" xfId="46577"/>
    <cellStyle name="Обычный 5 11 24 8" xfId="46578"/>
    <cellStyle name="Обычный 5 11 25" xfId="16705"/>
    <cellStyle name="Обычный 5 11 25 2" xfId="16706"/>
    <cellStyle name="Обычный 5 11 25 2 2" xfId="16707"/>
    <cellStyle name="Обычный 5 11 25 2 2 2" xfId="16708"/>
    <cellStyle name="Обычный 5 11 25 2 2 2 2" xfId="46579"/>
    <cellStyle name="Обычный 5 11 25 2 2 3" xfId="46580"/>
    <cellStyle name="Обычный 5 11 25 2 3" xfId="16709"/>
    <cellStyle name="Обычный 5 11 25 2 3 2" xfId="46581"/>
    <cellStyle name="Обычный 5 11 25 2 4" xfId="46582"/>
    <cellStyle name="Обычный 5 11 25 3" xfId="16710"/>
    <cellStyle name="Обычный 5 11 25 3 2" xfId="16711"/>
    <cellStyle name="Обычный 5 11 25 3 2 2" xfId="16712"/>
    <cellStyle name="Обычный 5 11 25 3 2 2 2" xfId="46583"/>
    <cellStyle name="Обычный 5 11 25 3 2 3" xfId="46584"/>
    <cellStyle name="Обычный 5 11 25 3 3" xfId="16713"/>
    <cellStyle name="Обычный 5 11 25 3 3 2" xfId="46585"/>
    <cellStyle name="Обычный 5 11 25 3 4" xfId="46586"/>
    <cellStyle name="Обычный 5 11 25 4" xfId="16714"/>
    <cellStyle name="Обычный 5 11 25 4 2" xfId="16715"/>
    <cellStyle name="Обычный 5 11 25 4 2 2" xfId="16716"/>
    <cellStyle name="Обычный 5 11 25 4 2 2 2" xfId="46587"/>
    <cellStyle name="Обычный 5 11 25 4 2 3" xfId="46588"/>
    <cellStyle name="Обычный 5 11 25 4 3" xfId="16717"/>
    <cellStyle name="Обычный 5 11 25 4 3 2" xfId="46589"/>
    <cellStyle name="Обычный 5 11 25 4 4" xfId="46590"/>
    <cellStyle name="Обычный 5 11 25 5" xfId="16718"/>
    <cellStyle name="Обычный 5 11 25 5 2" xfId="16719"/>
    <cellStyle name="Обычный 5 11 25 5 2 2" xfId="46591"/>
    <cellStyle name="Обычный 5 11 25 5 3" xfId="46592"/>
    <cellStyle name="Обычный 5 11 25 6" xfId="16720"/>
    <cellStyle name="Обычный 5 11 25 6 2" xfId="46593"/>
    <cellStyle name="Обычный 5 11 25 7" xfId="16721"/>
    <cellStyle name="Обычный 5 11 25 7 2" xfId="46594"/>
    <cellStyle name="Обычный 5 11 25 8" xfId="46595"/>
    <cellStyle name="Обычный 5 11 26" xfId="16722"/>
    <cellStyle name="Обычный 5 11 26 2" xfId="16723"/>
    <cellStyle name="Обычный 5 11 26 2 2" xfId="16724"/>
    <cellStyle name="Обычный 5 11 26 2 2 2" xfId="16725"/>
    <cellStyle name="Обычный 5 11 26 2 2 2 2" xfId="46596"/>
    <cellStyle name="Обычный 5 11 26 2 2 3" xfId="46597"/>
    <cellStyle name="Обычный 5 11 26 2 3" xfId="16726"/>
    <cellStyle name="Обычный 5 11 26 2 3 2" xfId="46598"/>
    <cellStyle name="Обычный 5 11 26 2 4" xfId="46599"/>
    <cellStyle name="Обычный 5 11 26 3" xfId="16727"/>
    <cellStyle name="Обычный 5 11 26 3 2" xfId="16728"/>
    <cellStyle name="Обычный 5 11 26 3 2 2" xfId="16729"/>
    <cellStyle name="Обычный 5 11 26 3 2 2 2" xfId="46600"/>
    <cellStyle name="Обычный 5 11 26 3 2 3" xfId="46601"/>
    <cellStyle name="Обычный 5 11 26 3 3" xfId="16730"/>
    <cellStyle name="Обычный 5 11 26 3 3 2" xfId="46602"/>
    <cellStyle name="Обычный 5 11 26 3 4" xfId="46603"/>
    <cellStyle name="Обычный 5 11 26 4" xfId="16731"/>
    <cellStyle name="Обычный 5 11 26 4 2" xfId="16732"/>
    <cellStyle name="Обычный 5 11 26 4 2 2" xfId="16733"/>
    <cellStyle name="Обычный 5 11 26 4 2 2 2" xfId="46604"/>
    <cellStyle name="Обычный 5 11 26 4 2 3" xfId="46605"/>
    <cellStyle name="Обычный 5 11 26 4 3" xfId="16734"/>
    <cellStyle name="Обычный 5 11 26 4 3 2" xfId="46606"/>
    <cellStyle name="Обычный 5 11 26 4 4" xfId="46607"/>
    <cellStyle name="Обычный 5 11 26 5" xfId="16735"/>
    <cellStyle name="Обычный 5 11 26 5 2" xfId="16736"/>
    <cellStyle name="Обычный 5 11 26 5 2 2" xfId="46608"/>
    <cellStyle name="Обычный 5 11 26 5 3" xfId="46609"/>
    <cellStyle name="Обычный 5 11 26 6" xfId="16737"/>
    <cellStyle name="Обычный 5 11 26 6 2" xfId="46610"/>
    <cellStyle name="Обычный 5 11 26 7" xfId="16738"/>
    <cellStyle name="Обычный 5 11 26 7 2" xfId="46611"/>
    <cellStyle name="Обычный 5 11 26 8" xfId="46612"/>
    <cellStyle name="Обычный 5 11 27" xfId="16739"/>
    <cellStyle name="Обычный 5 11 27 2" xfId="16740"/>
    <cellStyle name="Обычный 5 11 27 2 2" xfId="16741"/>
    <cellStyle name="Обычный 5 11 27 2 2 2" xfId="16742"/>
    <cellStyle name="Обычный 5 11 27 2 2 2 2" xfId="46613"/>
    <cellStyle name="Обычный 5 11 27 2 2 3" xfId="46614"/>
    <cellStyle name="Обычный 5 11 27 2 3" xfId="16743"/>
    <cellStyle name="Обычный 5 11 27 2 3 2" xfId="46615"/>
    <cellStyle name="Обычный 5 11 27 2 4" xfId="46616"/>
    <cellStyle name="Обычный 5 11 27 3" xfId="16744"/>
    <cellStyle name="Обычный 5 11 27 3 2" xfId="16745"/>
    <cellStyle name="Обычный 5 11 27 3 2 2" xfId="16746"/>
    <cellStyle name="Обычный 5 11 27 3 2 2 2" xfId="46617"/>
    <cellStyle name="Обычный 5 11 27 3 2 3" xfId="46618"/>
    <cellStyle name="Обычный 5 11 27 3 3" xfId="16747"/>
    <cellStyle name="Обычный 5 11 27 3 3 2" xfId="46619"/>
    <cellStyle name="Обычный 5 11 27 3 4" xfId="46620"/>
    <cellStyle name="Обычный 5 11 27 4" xfId="16748"/>
    <cellStyle name="Обычный 5 11 27 4 2" xfId="16749"/>
    <cellStyle name="Обычный 5 11 27 4 2 2" xfId="16750"/>
    <cellStyle name="Обычный 5 11 27 4 2 2 2" xfId="46621"/>
    <cellStyle name="Обычный 5 11 27 4 2 3" xfId="46622"/>
    <cellStyle name="Обычный 5 11 27 4 3" xfId="16751"/>
    <cellStyle name="Обычный 5 11 27 4 3 2" xfId="46623"/>
    <cellStyle name="Обычный 5 11 27 4 4" xfId="46624"/>
    <cellStyle name="Обычный 5 11 27 5" xfId="16752"/>
    <cellStyle name="Обычный 5 11 27 5 2" xfId="16753"/>
    <cellStyle name="Обычный 5 11 27 5 2 2" xfId="46625"/>
    <cellStyle name="Обычный 5 11 27 5 3" xfId="46626"/>
    <cellStyle name="Обычный 5 11 27 6" xfId="16754"/>
    <cellStyle name="Обычный 5 11 27 6 2" xfId="46627"/>
    <cellStyle name="Обычный 5 11 27 7" xfId="16755"/>
    <cellStyle name="Обычный 5 11 27 7 2" xfId="46628"/>
    <cellStyle name="Обычный 5 11 27 8" xfId="46629"/>
    <cellStyle name="Обычный 5 11 28" xfId="16756"/>
    <cellStyle name="Обычный 5 11 28 2" xfId="16757"/>
    <cellStyle name="Обычный 5 11 28 2 2" xfId="16758"/>
    <cellStyle name="Обычный 5 11 28 2 2 2" xfId="16759"/>
    <cellStyle name="Обычный 5 11 28 2 2 2 2" xfId="46630"/>
    <cellStyle name="Обычный 5 11 28 2 2 3" xfId="46631"/>
    <cellStyle name="Обычный 5 11 28 2 3" xfId="16760"/>
    <cellStyle name="Обычный 5 11 28 2 3 2" xfId="46632"/>
    <cellStyle name="Обычный 5 11 28 2 4" xfId="46633"/>
    <cellStyle name="Обычный 5 11 28 3" xfId="16761"/>
    <cellStyle name="Обычный 5 11 28 3 2" xfId="16762"/>
    <cellStyle name="Обычный 5 11 28 3 2 2" xfId="16763"/>
    <cellStyle name="Обычный 5 11 28 3 2 2 2" xfId="46634"/>
    <cellStyle name="Обычный 5 11 28 3 2 3" xfId="46635"/>
    <cellStyle name="Обычный 5 11 28 3 3" xfId="16764"/>
    <cellStyle name="Обычный 5 11 28 3 3 2" xfId="46636"/>
    <cellStyle name="Обычный 5 11 28 3 4" xfId="46637"/>
    <cellStyle name="Обычный 5 11 28 4" xfId="16765"/>
    <cellStyle name="Обычный 5 11 28 4 2" xfId="16766"/>
    <cellStyle name="Обычный 5 11 28 4 2 2" xfId="16767"/>
    <cellStyle name="Обычный 5 11 28 4 2 2 2" xfId="46638"/>
    <cellStyle name="Обычный 5 11 28 4 2 3" xfId="46639"/>
    <cellStyle name="Обычный 5 11 28 4 3" xfId="16768"/>
    <cellStyle name="Обычный 5 11 28 4 3 2" xfId="46640"/>
    <cellStyle name="Обычный 5 11 28 4 4" xfId="46641"/>
    <cellStyle name="Обычный 5 11 28 5" xfId="16769"/>
    <cellStyle name="Обычный 5 11 28 5 2" xfId="16770"/>
    <cellStyle name="Обычный 5 11 28 5 2 2" xfId="46642"/>
    <cellStyle name="Обычный 5 11 28 5 3" xfId="46643"/>
    <cellStyle name="Обычный 5 11 28 6" xfId="16771"/>
    <cellStyle name="Обычный 5 11 28 6 2" xfId="46644"/>
    <cellStyle name="Обычный 5 11 28 7" xfId="16772"/>
    <cellStyle name="Обычный 5 11 28 7 2" xfId="46645"/>
    <cellStyle name="Обычный 5 11 28 8" xfId="46646"/>
    <cellStyle name="Обычный 5 11 29" xfId="16773"/>
    <cellStyle name="Обычный 5 11 29 2" xfId="16774"/>
    <cellStyle name="Обычный 5 11 29 2 2" xfId="16775"/>
    <cellStyle name="Обычный 5 11 29 2 2 2" xfId="16776"/>
    <cellStyle name="Обычный 5 11 29 2 2 2 2" xfId="46647"/>
    <cellStyle name="Обычный 5 11 29 2 2 3" xfId="46648"/>
    <cellStyle name="Обычный 5 11 29 2 3" xfId="16777"/>
    <cellStyle name="Обычный 5 11 29 2 3 2" xfId="46649"/>
    <cellStyle name="Обычный 5 11 29 2 4" xfId="46650"/>
    <cellStyle name="Обычный 5 11 29 3" xfId="16778"/>
    <cellStyle name="Обычный 5 11 29 3 2" xfId="16779"/>
    <cellStyle name="Обычный 5 11 29 3 2 2" xfId="16780"/>
    <cellStyle name="Обычный 5 11 29 3 2 2 2" xfId="46651"/>
    <cellStyle name="Обычный 5 11 29 3 2 3" xfId="46652"/>
    <cellStyle name="Обычный 5 11 29 3 3" xfId="16781"/>
    <cellStyle name="Обычный 5 11 29 3 3 2" xfId="46653"/>
    <cellStyle name="Обычный 5 11 29 3 4" xfId="46654"/>
    <cellStyle name="Обычный 5 11 29 4" xfId="16782"/>
    <cellStyle name="Обычный 5 11 29 4 2" xfId="16783"/>
    <cellStyle name="Обычный 5 11 29 4 2 2" xfId="16784"/>
    <cellStyle name="Обычный 5 11 29 4 2 2 2" xfId="46655"/>
    <cellStyle name="Обычный 5 11 29 4 2 3" xfId="46656"/>
    <cellStyle name="Обычный 5 11 29 4 3" xfId="16785"/>
    <cellStyle name="Обычный 5 11 29 4 3 2" xfId="46657"/>
    <cellStyle name="Обычный 5 11 29 4 4" xfId="46658"/>
    <cellStyle name="Обычный 5 11 29 5" xfId="16786"/>
    <cellStyle name="Обычный 5 11 29 5 2" xfId="16787"/>
    <cellStyle name="Обычный 5 11 29 5 2 2" xfId="46659"/>
    <cellStyle name="Обычный 5 11 29 5 3" xfId="46660"/>
    <cellStyle name="Обычный 5 11 29 6" xfId="16788"/>
    <cellStyle name="Обычный 5 11 29 6 2" xfId="46661"/>
    <cellStyle name="Обычный 5 11 29 7" xfId="16789"/>
    <cellStyle name="Обычный 5 11 29 7 2" xfId="46662"/>
    <cellStyle name="Обычный 5 11 29 8" xfId="46663"/>
    <cellStyle name="Обычный 5 11 3" xfId="16790"/>
    <cellStyle name="Обычный 5 11 3 2" xfId="16791"/>
    <cellStyle name="Обычный 5 11 3 2 2" xfId="16792"/>
    <cellStyle name="Обычный 5 11 3 2 2 2" xfId="16793"/>
    <cellStyle name="Обычный 5 11 3 2 2 2 2" xfId="46664"/>
    <cellStyle name="Обычный 5 11 3 2 2 3" xfId="46665"/>
    <cellStyle name="Обычный 5 11 3 2 3" xfId="16794"/>
    <cellStyle name="Обычный 5 11 3 2 3 2" xfId="46666"/>
    <cellStyle name="Обычный 5 11 3 2 4" xfId="46667"/>
    <cellStyle name="Обычный 5 11 3 3" xfId="16795"/>
    <cellStyle name="Обычный 5 11 3 3 2" xfId="16796"/>
    <cellStyle name="Обычный 5 11 3 3 2 2" xfId="16797"/>
    <cellStyle name="Обычный 5 11 3 3 2 2 2" xfId="46668"/>
    <cellStyle name="Обычный 5 11 3 3 2 3" xfId="46669"/>
    <cellStyle name="Обычный 5 11 3 3 3" xfId="16798"/>
    <cellStyle name="Обычный 5 11 3 3 3 2" xfId="46670"/>
    <cellStyle name="Обычный 5 11 3 3 4" xfId="46671"/>
    <cellStyle name="Обычный 5 11 3 4" xfId="16799"/>
    <cellStyle name="Обычный 5 11 3 4 2" xfId="16800"/>
    <cellStyle name="Обычный 5 11 3 4 2 2" xfId="16801"/>
    <cellStyle name="Обычный 5 11 3 4 2 2 2" xfId="46672"/>
    <cellStyle name="Обычный 5 11 3 4 2 3" xfId="46673"/>
    <cellStyle name="Обычный 5 11 3 4 3" xfId="16802"/>
    <cellStyle name="Обычный 5 11 3 4 3 2" xfId="46674"/>
    <cellStyle name="Обычный 5 11 3 4 4" xfId="46675"/>
    <cellStyle name="Обычный 5 11 3 5" xfId="16803"/>
    <cellStyle name="Обычный 5 11 3 5 2" xfId="16804"/>
    <cellStyle name="Обычный 5 11 3 5 2 2" xfId="46676"/>
    <cellStyle name="Обычный 5 11 3 5 3" xfId="46677"/>
    <cellStyle name="Обычный 5 11 3 6" xfId="16805"/>
    <cellStyle name="Обычный 5 11 3 6 2" xfId="46678"/>
    <cellStyle name="Обычный 5 11 3 7" xfId="16806"/>
    <cellStyle name="Обычный 5 11 3 7 2" xfId="46679"/>
    <cellStyle name="Обычный 5 11 3 8" xfId="46680"/>
    <cellStyle name="Обычный 5 11 30" xfId="16807"/>
    <cellStyle name="Обычный 5 11 30 2" xfId="16808"/>
    <cellStyle name="Обычный 5 11 30 2 2" xfId="16809"/>
    <cellStyle name="Обычный 5 11 30 2 2 2" xfId="46681"/>
    <cellStyle name="Обычный 5 11 30 2 3" xfId="46682"/>
    <cellStyle name="Обычный 5 11 30 3" xfId="16810"/>
    <cellStyle name="Обычный 5 11 30 3 2" xfId="46683"/>
    <cellStyle name="Обычный 5 11 30 4" xfId="46684"/>
    <cellStyle name="Обычный 5 11 31" xfId="16811"/>
    <cellStyle name="Обычный 5 11 31 2" xfId="16812"/>
    <cellStyle name="Обычный 5 11 31 2 2" xfId="16813"/>
    <cellStyle name="Обычный 5 11 31 2 2 2" xfId="46685"/>
    <cellStyle name="Обычный 5 11 31 2 3" xfId="46686"/>
    <cellStyle name="Обычный 5 11 31 3" xfId="16814"/>
    <cellStyle name="Обычный 5 11 31 3 2" xfId="46687"/>
    <cellStyle name="Обычный 5 11 31 4" xfId="46688"/>
    <cellStyle name="Обычный 5 11 32" xfId="16815"/>
    <cellStyle name="Обычный 5 11 32 2" xfId="16816"/>
    <cellStyle name="Обычный 5 11 32 2 2" xfId="16817"/>
    <cellStyle name="Обычный 5 11 32 2 2 2" xfId="46689"/>
    <cellStyle name="Обычный 5 11 32 2 3" xfId="46690"/>
    <cellStyle name="Обычный 5 11 32 3" xfId="16818"/>
    <cellStyle name="Обычный 5 11 32 3 2" xfId="46691"/>
    <cellStyle name="Обычный 5 11 32 4" xfId="46692"/>
    <cellStyle name="Обычный 5 11 33" xfId="16819"/>
    <cellStyle name="Обычный 5 11 33 2" xfId="16820"/>
    <cellStyle name="Обычный 5 11 33 2 2" xfId="46693"/>
    <cellStyle name="Обычный 5 11 33 3" xfId="46694"/>
    <cellStyle name="Обычный 5 11 34" xfId="16821"/>
    <cellStyle name="Обычный 5 11 34 2" xfId="46695"/>
    <cellStyle name="Обычный 5 11 35" xfId="16822"/>
    <cellStyle name="Обычный 5 11 35 2" xfId="46696"/>
    <cellStyle name="Обычный 5 11 36" xfId="46697"/>
    <cellStyle name="Обычный 5 11 4" xfId="16823"/>
    <cellStyle name="Обычный 5 11 4 2" xfId="16824"/>
    <cellStyle name="Обычный 5 11 4 2 2" xfId="16825"/>
    <cellStyle name="Обычный 5 11 4 2 2 2" xfId="16826"/>
    <cellStyle name="Обычный 5 11 4 2 2 2 2" xfId="46698"/>
    <cellStyle name="Обычный 5 11 4 2 2 3" xfId="46699"/>
    <cellStyle name="Обычный 5 11 4 2 3" xfId="16827"/>
    <cellStyle name="Обычный 5 11 4 2 3 2" xfId="46700"/>
    <cellStyle name="Обычный 5 11 4 2 4" xfId="46701"/>
    <cellStyle name="Обычный 5 11 4 3" xfId="16828"/>
    <cellStyle name="Обычный 5 11 4 3 2" xfId="16829"/>
    <cellStyle name="Обычный 5 11 4 3 2 2" xfId="16830"/>
    <cellStyle name="Обычный 5 11 4 3 2 2 2" xfId="46702"/>
    <cellStyle name="Обычный 5 11 4 3 2 3" xfId="46703"/>
    <cellStyle name="Обычный 5 11 4 3 3" xfId="16831"/>
    <cellStyle name="Обычный 5 11 4 3 3 2" xfId="46704"/>
    <cellStyle name="Обычный 5 11 4 3 4" xfId="46705"/>
    <cellStyle name="Обычный 5 11 4 4" xfId="16832"/>
    <cellStyle name="Обычный 5 11 4 4 2" xfId="16833"/>
    <cellStyle name="Обычный 5 11 4 4 2 2" xfId="16834"/>
    <cellStyle name="Обычный 5 11 4 4 2 2 2" xfId="46706"/>
    <cellStyle name="Обычный 5 11 4 4 2 3" xfId="46707"/>
    <cellStyle name="Обычный 5 11 4 4 3" xfId="16835"/>
    <cellStyle name="Обычный 5 11 4 4 3 2" xfId="46708"/>
    <cellStyle name="Обычный 5 11 4 4 4" xfId="46709"/>
    <cellStyle name="Обычный 5 11 4 5" xfId="16836"/>
    <cellStyle name="Обычный 5 11 4 5 2" xfId="16837"/>
    <cellStyle name="Обычный 5 11 4 5 2 2" xfId="46710"/>
    <cellStyle name="Обычный 5 11 4 5 3" xfId="46711"/>
    <cellStyle name="Обычный 5 11 4 6" xfId="16838"/>
    <cellStyle name="Обычный 5 11 4 6 2" xfId="46712"/>
    <cellStyle name="Обычный 5 11 4 7" xfId="16839"/>
    <cellStyle name="Обычный 5 11 4 7 2" xfId="46713"/>
    <cellStyle name="Обычный 5 11 4 8" xfId="46714"/>
    <cellStyle name="Обычный 5 11 5" xfId="16840"/>
    <cellStyle name="Обычный 5 11 5 2" xfId="16841"/>
    <cellStyle name="Обычный 5 11 5 2 2" xfId="16842"/>
    <cellStyle name="Обычный 5 11 5 2 2 2" xfId="16843"/>
    <cellStyle name="Обычный 5 11 5 2 2 2 2" xfId="46715"/>
    <cellStyle name="Обычный 5 11 5 2 2 3" xfId="46716"/>
    <cellStyle name="Обычный 5 11 5 2 3" xfId="16844"/>
    <cellStyle name="Обычный 5 11 5 2 3 2" xfId="46717"/>
    <cellStyle name="Обычный 5 11 5 2 4" xfId="46718"/>
    <cellStyle name="Обычный 5 11 5 3" xfId="16845"/>
    <cellStyle name="Обычный 5 11 5 3 2" xfId="16846"/>
    <cellStyle name="Обычный 5 11 5 3 2 2" xfId="16847"/>
    <cellStyle name="Обычный 5 11 5 3 2 2 2" xfId="46719"/>
    <cellStyle name="Обычный 5 11 5 3 2 3" xfId="46720"/>
    <cellStyle name="Обычный 5 11 5 3 3" xfId="16848"/>
    <cellStyle name="Обычный 5 11 5 3 3 2" xfId="46721"/>
    <cellStyle name="Обычный 5 11 5 3 4" xfId="46722"/>
    <cellStyle name="Обычный 5 11 5 4" xfId="16849"/>
    <cellStyle name="Обычный 5 11 5 4 2" xfId="16850"/>
    <cellStyle name="Обычный 5 11 5 4 2 2" xfId="16851"/>
    <cellStyle name="Обычный 5 11 5 4 2 2 2" xfId="46723"/>
    <cellStyle name="Обычный 5 11 5 4 2 3" xfId="46724"/>
    <cellStyle name="Обычный 5 11 5 4 3" xfId="16852"/>
    <cellStyle name="Обычный 5 11 5 4 3 2" xfId="46725"/>
    <cellStyle name="Обычный 5 11 5 4 4" xfId="46726"/>
    <cellStyle name="Обычный 5 11 5 5" xfId="16853"/>
    <cellStyle name="Обычный 5 11 5 5 2" xfId="16854"/>
    <cellStyle name="Обычный 5 11 5 5 2 2" xfId="46727"/>
    <cellStyle name="Обычный 5 11 5 5 3" xfId="46728"/>
    <cellStyle name="Обычный 5 11 5 6" xfId="16855"/>
    <cellStyle name="Обычный 5 11 5 6 2" xfId="46729"/>
    <cellStyle name="Обычный 5 11 5 7" xfId="16856"/>
    <cellStyle name="Обычный 5 11 5 7 2" xfId="46730"/>
    <cellStyle name="Обычный 5 11 5 8" xfId="46731"/>
    <cellStyle name="Обычный 5 11 6" xfId="16857"/>
    <cellStyle name="Обычный 5 11 6 2" xfId="16858"/>
    <cellStyle name="Обычный 5 11 6 2 2" xfId="16859"/>
    <cellStyle name="Обычный 5 11 6 2 2 2" xfId="16860"/>
    <cellStyle name="Обычный 5 11 6 2 2 2 2" xfId="46732"/>
    <cellStyle name="Обычный 5 11 6 2 2 3" xfId="46733"/>
    <cellStyle name="Обычный 5 11 6 2 3" xfId="16861"/>
    <cellStyle name="Обычный 5 11 6 2 3 2" xfId="46734"/>
    <cellStyle name="Обычный 5 11 6 2 4" xfId="46735"/>
    <cellStyle name="Обычный 5 11 6 3" xfId="16862"/>
    <cellStyle name="Обычный 5 11 6 3 2" xfId="16863"/>
    <cellStyle name="Обычный 5 11 6 3 2 2" xfId="16864"/>
    <cellStyle name="Обычный 5 11 6 3 2 2 2" xfId="46736"/>
    <cellStyle name="Обычный 5 11 6 3 2 3" xfId="46737"/>
    <cellStyle name="Обычный 5 11 6 3 3" xfId="16865"/>
    <cellStyle name="Обычный 5 11 6 3 3 2" xfId="46738"/>
    <cellStyle name="Обычный 5 11 6 3 4" xfId="46739"/>
    <cellStyle name="Обычный 5 11 6 4" xfId="16866"/>
    <cellStyle name="Обычный 5 11 6 4 2" xfId="16867"/>
    <cellStyle name="Обычный 5 11 6 4 2 2" xfId="16868"/>
    <cellStyle name="Обычный 5 11 6 4 2 2 2" xfId="46740"/>
    <cellStyle name="Обычный 5 11 6 4 2 3" xfId="46741"/>
    <cellStyle name="Обычный 5 11 6 4 3" xfId="16869"/>
    <cellStyle name="Обычный 5 11 6 4 3 2" xfId="46742"/>
    <cellStyle name="Обычный 5 11 6 4 4" xfId="46743"/>
    <cellStyle name="Обычный 5 11 6 5" xfId="16870"/>
    <cellStyle name="Обычный 5 11 6 5 2" xfId="16871"/>
    <cellStyle name="Обычный 5 11 6 5 2 2" xfId="46744"/>
    <cellStyle name="Обычный 5 11 6 5 3" xfId="46745"/>
    <cellStyle name="Обычный 5 11 6 6" xfId="16872"/>
    <cellStyle name="Обычный 5 11 6 6 2" xfId="46746"/>
    <cellStyle name="Обычный 5 11 6 7" xfId="16873"/>
    <cellStyle name="Обычный 5 11 6 7 2" xfId="46747"/>
    <cellStyle name="Обычный 5 11 6 8" xfId="46748"/>
    <cellStyle name="Обычный 5 11 7" xfId="16874"/>
    <cellStyle name="Обычный 5 11 7 2" xfId="16875"/>
    <cellStyle name="Обычный 5 11 7 2 2" xfId="16876"/>
    <cellStyle name="Обычный 5 11 7 2 2 2" xfId="16877"/>
    <cellStyle name="Обычный 5 11 7 2 2 2 2" xfId="46749"/>
    <cellStyle name="Обычный 5 11 7 2 2 3" xfId="46750"/>
    <cellStyle name="Обычный 5 11 7 2 3" xfId="16878"/>
    <cellStyle name="Обычный 5 11 7 2 3 2" xfId="46751"/>
    <cellStyle name="Обычный 5 11 7 2 4" xfId="46752"/>
    <cellStyle name="Обычный 5 11 7 3" xfId="16879"/>
    <cellStyle name="Обычный 5 11 7 3 2" xfId="16880"/>
    <cellStyle name="Обычный 5 11 7 3 2 2" xfId="16881"/>
    <cellStyle name="Обычный 5 11 7 3 2 2 2" xfId="46753"/>
    <cellStyle name="Обычный 5 11 7 3 2 3" xfId="46754"/>
    <cellStyle name="Обычный 5 11 7 3 3" xfId="16882"/>
    <cellStyle name="Обычный 5 11 7 3 3 2" xfId="46755"/>
    <cellStyle name="Обычный 5 11 7 3 4" xfId="46756"/>
    <cellStyle name="Обычный 5 11 7 4" xfId="16883"/>
    <cellStyle name="Обычный 5 11 7 4 2" xfId="16884"/>
    <cellStyle name="Обычный 5 11 7 4 2 2" xfId="16885"/>
    <cellStyle name="Обычный 5 11 7 4 2 2 2" xfId="46757"/>
    <cellStyle name="Обычный 5 11 7 4 2 3" xfId="46758"/>
    <cellStyle name="Обычный 5 11 7 4 3" xfId="16886"/>
    <cellStyle name="Обычный 5 11 7 4 3 2" xfId="46759"/>
    <cellStyle name="Обычный 5 11 7 4 4" xfId="46760"/>
    <cellStyle name="Обычный 5 11 7 5" xfId="16887"/>
    <cellStyle name="Обычный 5 11 7 5 2" xfId="16888"/>
    <cellStyle name="Обычный 5 11 7 5 2 2" xfId="46761"/>
    <cellStyle name="Обычный 5 11 7 5 3" xfId="46762"/>
    <cellStyle name="Обычный 5 11 7 6" xfId="16889"/>
    <cellStyle name="Обычный 5 11 7 6 2" xfId="46763"/>
    <cellStyle name="Обычный 5 11 7 7" xfId="16890"/>
    <cellStyle name="Обычный 5 11 7 7 2" xfId="46764"/>
    <cellStyle name="Обычный 5 11 7 8" xfId="46765"/>
    <cellStyle name="Обычный 5 11 8" xfId="16891"/>
    <cellStyle name="Обычный 5 11 8 2" xfId="16892"/>
    <cellStyle name="Обычный 5 11 8 2 2" xfId="16893"/>
    <cellStyle name="Обычный 5 11 8 2 2 2" xfId="16894"/>
    <cellStyle name="Обычный 5 11 8 2 2 2 2" xfId="46766"/>
    <cellStyle name="Обычный 5 11 8 2 2 3" xfId="46767"/>
    <cellStyle name="Обычный 5 11 8 2 3" xfId="16895"/>
    <cellStyle name="Обычный 5 11 8 2 3 2" xfId="46768"/>
    <cellStyle name="Обычный 5 11 8 2 4" xfId="46769"/>
    <cellStyle name="Обычный 5 11 8 3" xfId="16896"/>
    <cellStyle name="Обычный 5 11 8 3 2" xfId="16897"/>
    <cellStyle name="Обычный 5 11 8 3 2 2" xfId="16898"/>
    <cellStyle name="Обычный 5 11 8 3 2 2 2" xfId="46770"/>
    <cellStyle name="Обычный 5 11 8 3 2 3" xfId="46771"/>
    <cellStyle name="Обычный 5 11 8 3 3" xfId="16899"/>
    <cellStyle name="Обычный 5 11 8 3 3 2" xfId="46772"/>
    <cellStyle name="Обычный 5 11 8 3 4" xfId="46773"/>
    <cellStyle name="Обычный 5 11 8 4" xfId="16900"/>
    <cellStyle name="Обычный 5 11 8 4 2" xfId="16901"/>
    <cellStyle name="Обычный 5 11 8 4 2 2" xfId="16902"/>
    <cellStyle name="Обычный 5 11 8 4 2 2 2" xfId="46774"/>
    <cellStyle name="Обычный 5 11 8 4 2 3" xfId="46775"/>
    <cellStyle name="Обычный 5 11 8 4 3" xfId="16903"/>
    <cellStyle name="Обычный 5 11 8 4 3 2" xfId="46776"/>
    <cellStyle name="Обычный 5 11 8 4 4" xfId="46777"/>
    <cellStyle name="Обычный 5 11 8 5" xfId="16904"/>
    <cellStyle name="Обычный 5 11 8 5 2" xfId="16905"/>
    <cellStyle name="Обычный 5 11 8 5 2 2" xfId="46778"/>
    <cellStyle name="Обычный 5 11 8 5 3" xfId="46779"/>
    <cellStyle name="Обычный 5 11 8 6" xfId="16906"/>
    <cellStyle name="Обычный 5 11 8 6 2" xfId="46780"/>
    <cellStyle name="Обычный 5 11 8 7" xfId="16907"/>
    <cellStyle name="Обычный 5 11 8 7 2" xfId="46781"/>
    <cellStyle name="Обычный 5 11 8 8" xfId="46782"/>
    <cellStyle name="Обычный 5 11 9" xfId="16908"/>
    <cellStyle name="Обычный 5 11 9 2" xfId="16909"/>
    <cellStyle name="Обычный 5 11 9 2 2" xfId="16910"/>
    <cellStyle name="Обычный 5 11 9 2 2 2" xfId="16911"/>
    <cellStyle name="Обычный 5 11 9 2 2 2 2" xfId="46783"/>
    <cellStyle name="Обычный 5 11 9 2 2 3" xfId="46784"/>
    <cellStyle name="Обычный 5 11 9 2 3" xfId="16912"/>
    <cellStyle name="Обычный 5 11 9 2 3 2" xfId="46785"/>
    <cellStyle name="Обычный 5 11 9 2 4" xfId="46786"/>
    <cellStyle name="Обычный 5 11 9 3" xfId="16913"/>
    <cellStyle name="Обычный 5 11 9 3 2" xfId="16914"/>
    <cellStyle name="Обычный 5 11 9 3 2 2" xfId="16915"/>
    <cellStyle name="Обычный 5 11 9 3 2 2 2" xfId="46787"/>
    <cellStyle name="Обычный 5 11 9 3 2 3" xfId="46788"/>
    <cellStyle name="Обычный 5 11 9 3 3" xfId="16916"/>
    <cellStyle name="Обычный 5 11 9 3 3 2" xfId="46789"/>
    <cellStyle name="Обычный 5 11 9 3 4" xfId="46790"/>
    <cellStyle name="Обычный 5 11 9 4" xfId="16917"/>
    <cellStyle name="Обычный 5 11 9 4 2" xfId="16918"/>
    <cellStyle name="Обычный 5 11 9 4 2 2" xfId="16919"/>
    <cellStyle name="Обычный 5 11 9 4 2 2 2" xfId="46791"/>
    <cellStyle name="Обычный 5 11 9 4 2 3" xfId="46792"/>
    <cellStyle name="Обычный 5 11 9 4 3" xfId="16920"/>
    <cellStyle name="Обычный 5 11 9 4 3 2" xfId="46793"/>
    <cellStyle name="Обычный 5 11 9 4 4" xfId="46794"/>
    <cellStyle name="Обычный 5 11 9 5" xfId="16921"/>
    <cellStyle name="Обычный 5 11 9 5 2" xfId="16922"/>
    <cellStyle name="Обычный 5 11 9 5 2 2" xfId="46795"/>
    <cellStyle name="Обычный 5 11 9 5 3" xfId="46796"/>
    <cellStyle name="Обычный 5 11 9 6" xfId="16923"/>
    <cellStyle name="Обычный 5 11 9 6 2" xfId="46797"/>
    <cellStyle name="Обычный 5 11 9 7" xfId="16924"/>
    <cellStyle name="Обычный 5 11 9 7 2" xfId="46798"/>
    <cellStyle name="Обычный 5 11 9 8" xfId="46799"/>
    <cellStyle name="Обычный 5 110" xfId="16925"/>
    <cellStyle name="Обычный 5 110 2" xfId="16926"/>
    <cellStyle name="Обычный 5 110 2 2" xfId="16927"/>
    <cellStyle name="Обычный 5 110 2 2 2" xfId="46800"/>
    <cellStyle name="Обычный 5 110 2 3" xfId="46801"/>
    <cellStyle name="Обычный 5 110 3" xfId="16928"/>
    <cellStyle name="Обычный 5 110 3 2" xfId="46802"/>
    <cellStyle name="Обычный 5 110 4" xfId="46803"/>
    <cellStyle name="Обычный 5 111" xfId="16929"/>
    <cellStyle name="Обычный 5 111 2" xfId="16930"/>
    <cellStyle name="Обычный 5 111 2 2" xfId="16931"/>
    <cellStyle name="Обычный 5 111 2 2 2" xfId="46804"/>
    <cellStyle name="Обычный 5 111 2 3" xfId="46805"/>
    <cellStyle name="Обычный 5 111 3" xfId="16932"/>
    <cellStyle name="Обычный 5 111 3 2" xfId="46806"/>
    <cellStyle name="Обычный 5 111 4" xfId="46807"/>
    <cellStyle name="Обычный 5 112" xfId="16933"/>
    <cellStyle name="Обычный 5 112 2" xfId="16934"/>
    <cellStyle name="Обычный 5 112 2 2" xfId="16935"/>
    <cellStyle name="Обычный 5 112 2 2 2" xfId="46808"/>
    <cellStyle name="Обычный 5 112 2 3" xfId="46809"/>
    <cellStyle name="Обычный 5 112 3" xfId="16936"/>
    <cellStyle name="Обычный 5 112 3 2" xfId="46810"/>
    <cellStyle name="Обычный 5 112 4" xfId="46811"/>
    <cellStyle name="Обычный 5 113" xfId="16937"/>
    <cellStyle name="Обычный 5 113 2" xfId="16938"/>
    <cellStyle name="Обычный 5 113 2 2" xfId="16939"/>
    <cellStyle name="Обычный 5 113 2 2 2" xfId="46812"/>
    <cellStyle name="Обычный 5 113 2 3" xfId="46813"/>
    <cellStyle name="Обычный 5 113 3" xfId="16940"/>
    <cellStyle name="Обычный 5 113 3 2" xfId="46814"/>
    <cellStyle name="Обычный 5 113 4" xfId="46815"/>
    <cellStyle name="Обычный 5 114" xfId="16941"/>
    <cellStyle name="Обычный 5 114 2" xfId="16942"/>
    <cellStyle name="Обычный 5 114 2 2" xfId="16943"/>
    <cellStyle name="Обычный 5 114 2 2 2" xfId="46816"/>
    <cellStyle name="Обычный 5 114 2 3" xfId="46817"/>
    <cellStyle name="Обычный 5 114 3" xfId="16944"/>
    <cellStyle name="Обычный 5 114 3 2" xfId="46818"/>
    <cellStyle name="Обычный 5 114 4" xfId="46819"/>
    <cellStyle name="Обычный 5 115" xfId="16945"/>
    <cellStyle name="Обычный 5 115 2" xfId="16946"/>
    <cellStyle name="Обычный 5 115 2 2" xfId="16947"/>
    <cellStyle name="Обычный 5 115 2 2 2" xfId="46820"/>
    <cellStyle name="Обычный 5 115 2 3" xfId="46821"/>
    <cellStyle name="Обычный 5 115 3" xfId="16948"/>
    <cellStyle name="Обычный 5 115 3 2" xfId="46822"/>
    <cellStyle name="Обычный 5 115 4" xfId="46823"/>
    <cellStyle name="Обычный 5 116" xfId="16949"/>
    <cellStyle name="Обычный 5 116 2" xfId="16950"/>
    <cellStyle name="Обычный 5 116 2 2" xfId="16951"/>
    <cellStyle name="Обычный 5 116 2 2 2" xfId="46824"/>
    <cellStyle name="Обычный 5 116 2 3" xfId="46825"/>
    <cellStyle name="Обычный 5 116 3" xfId="16952"/>
    <cellStyle name="Обычный 5 116 3 2" xfId="46826"/>
    <cellStyle name="Обычный 5 116 4" xfId="46827"/>
    <cellStyle name="Обычный 5 117" xfId="16953"/>
    <cellStyle name="Обычный 5 117 2" xfId="16954"/>
    <cellStyle name="Обычный 5 117 2 2" xfId="16955"/>
    <cellStyle name="Обычный 5 117 2 2 2" xfId="46828"/>
    <cellStyle name="Обычный 5 117 2 3" xfId="46829"/>
    <cellStyle name="Обычный 5 117 3" xfId="16956"/>
    <cellStyle name="Обычный 5 117 3 2" xfId="46830"/>
    <cellStyle name="Обычный 5 117 4" xfId="46831"/>
    <cellStyle name="Обычный 5 118" xfId="16957"/>
    <cellStyle name="Обычный 5 118 2" xfId="16958"/>
    <cellStyle name="Обычный 5 118 2 2" xfId="16959"/>
    <cellStyle name="Обычный 5 118 2 2 2" xfId="46832"/>
    <cellStyle name="Обычный 5 118 2 3" xfId="46833"/>
    <cellStyle name="Обычный 5 118 3" xfId="16960"/>
    <cellStyle name="Обычный 5 118 3 2" xfId="46834"/>
    <cellStyle name="Обычный 5 118 4" xfId="46835"/>
    <cellStyle name="Обычный 5 119" xfId="16961"/>
    <cellStyle name="Обычный 5 119 2" xfId="16962"/>
    <cellStyle name="Обычный 5 119 2 2" xfId="16963"/>
    <cellStyle name="Обычный 5 119 2 2 2" xfId="46836"/>
    <cellStyle name="Обычный 5 119 2 3" xfId="46837"/>
    <cellStyle name="Обычный 5 119 3" xfId="16964"/>
    <cellStyle name="Обычный 5 119 3 2" xfId="46838"/>
    <cellStyle name="Обычный 5 119 4" xfId="46839"/>
    <cellStyle name="Обычный 5 12" xfId="16965"/>
    <cellStyle name="Обычный 5 12 10" xfId="16966"/>
    <cellStyle name="Обычный 5 12 10 2" xfId="16967"/>
    <cellStyle name="Обычный 5 12 10 2 2" xfId="16968"/>
    <cellStyle name="Обычный 5 12 10 2 2 2" xfId="16969"/>
    <cellStyle name="Обычный 5 12 10 2 2 2 2" xfId="46840"/>
    <cellStyle name="Обычный 5 12 10 2 2 3" xfId="46841"/>
    <cellStyle name="Обычный 5 12 10 2 3" xfId="16970"/>
    <cellStyle name="Обычный 5 12 10 2 3 2" xfId="46842"/>
    <cellStyle name="Обычный 5 12 10 2 4" xfId="46843"/>
    <cellStyle name="Обычный 5 12 10 3" xfId="16971"/>
    <cellStyle name="Обычный 5 12 10 3 2" xfId="16972"/>
    <cellStyle name="Обычный 5 12 10 3 2 2" xfId="16973"/>
    <cellStyle name="Обычный 5 12 10 3 2 2 2" xfId="46844"/>
    <cellStyle name="Обычный 5 12 10 3 2 3" xfId="46845"/>
    <cellStyle name="Обычный 5 12 10 3 3" xfId="16974"/>
    <cellStyle name="Обычный 5 12 10 3 3 2" xfId="46846"/>
    <cellStyle name="Обычный 5 12 10 3 4" xfId="46847"/>
    <cellStyle name="Обычный 5 12 10 4" xfId="16975"/>
    <cellStyle name="Обычный 5 12 10 4 2" xfId="16976"/>
    <cellStyle name="Обычный 5 12 10 4 2 2" xfId="16977"/>
    <cellStyle name="Обычный 5 12 10 4 2 2 2" xfId="46848"/>
    <cellStyle name="Обычный 5 12 10 4 2 3" xfId="46849"/>
    <cellStyle name="Обычный 5 12 10 4 3" xfId="16978"/>
    <cellStyle name="Обычный 5 12 10 4 3 2" xfId="46850"/>
    <cellStyle name="Обычный 5 12 10 4 4" xfId="46851"/>
    <cellStyle name="Обычный 5 12 10 5" xfId="16979"/>
    <cellStyle name="Обычный 5 12 10 5 2" xfId="16980"/>
    <cellStyle name="Обычный 5 12 10 5 2 2" xfId="46852"/>
    <cellStyle name="Обычный 5 12 10 5 3" xfId="46853"/>
    <cellStyle name="Обычный 5 12 10 6" xfId="16981"/>
    <cellStyle name="Обычный 5 12 10 6 2" xfId="46854"/>
    <cellStyle name="Обычный 5 12 10 7" xfId="16982"/>
    <cellStyle name="Обычный 5 12 10 7 2" xfId="46855"/>
    <cellStyle name="Обычный 5 12 10 8" xfId="46856"/>
    <cellStyle name="Обычный 5 12 11" xfId="16983"/>
    <cellStyle name="Обычный 5 12 11 2" xfId="16984"/>
    <cellStyle name="Обычный 5 12 11 2 2" xfId="16985"/>
    <cellStyle name="Обычный 5 12 11 2 2 2" xfId="16986"/>
    <cellStyle name="Обычный 5 12 11 2 2 2 2" xfId="46857"/>
    <cellStyle name="Обычный 5 12 11 2 2 3" xfId="46858"/>
    <cellStyle name="Обычный 5 12 11 2 3" xfId="16987"/>
    <cellStyle name="Обычный 5 12 11 2 3 2" xfId="46859"/>
    <cellStyle name="Обычный 5 12 11 2 4" xfId="46860"/>
    <cellStyle name="Обычный 5 12 11 3" xfId="16988"/>
    <cellStyle name="Обычный 5 12 11 3 2" xfId="16989"/>
    <cellStyle name="Обычный 5 12 11 3 2 2" xfId="16990"/>
    <cellStyle name="Обычный 5 12 11 3 2 2 2" xfId="46861"/>
    <cellStyle name="Обычный 5 12 11 3 2 3" xfId="46862"/>
    <cellStyle name="Обычный 5 12 11 3 3" xfId="16991"/>
    <cellStyle name="Обычный 5 12 11 3 3 2" xfId="46863"/>
    <cellStyle name="Обычный 5 12 11 3 4" xfId="46864"/>
    <cellStyle name="Обычный 5 12 11 4" xfId="16992"/>
    <cellStyle name="Обычный 5 12 11 4 2" xfId="16993"/>
    <cellStyle name="Обычный 5 12 11 4 2 2" xfId="16994"/>
    <cellStyle name="Обычный 5 12 11 4 2 2 2" xfId="46865"/>
    <cellStyle name="Обычный 5 12 11 4 2 3" xfId="46866"/>
    <cellStyle name="Обычный 5 12 11 4 3" xfId="16995"/>
    <cellStyle name="Обычный 5 12 11 4 3 2" xfId="46867"/>
    <cellStyle name="Обычный 5 12 11 4 4" xfId="46868"/>
    <cellStyle name="Обычный 5 12 11 5" xfId="16996"/>
    <cellStyle name="Обычный 5 12 11 5 2" xfId="16997"/>
    <cellStyle name="Обычный 5 12 11 5 2 2" xfId="46869"/>
    <cellStyle name="Обычный 5 12 11 5 3" xfId="46870"/>
    <cellStyle name="Обычный 5 12 11 6" xfId="16998"/>
    <cellStyle name="Обычный 5 12 11 6 2" xfId="46871"/>
    <cellStyle name="Обычный 5 12 11 7" xfId="16999"/>
    <cellStyle name="Обычный 5 12 11 7 2" xfId="46872"/>
    <cellStyle name="Обычный 5 12 11 8" xfId="46873"/>
    <cellStyle name="Обычный 5 12 12" xfId="17000"/>
    <cellStyle name="Обычный 5 12 12 2" xfId="17001"/>
    <cellStyle name="Обычный 5 12 12 2 2" xfId="17002"/>
    <cellStyle name="Обычный 5 12 12 2 2 2" xfId="17003"/>
    <cellStyle name="Обычный 5 12 12 2 2 2 2" xfId="46874"/>
    <cellStyle name="Обычный 5 12 12 2 2 3" xfId="46875"/>
    <cellStyle name="Обычный 5 12 12 2 3" xfId="17004"/>
    <cellStyle name="Обычный 5 12 12 2 3 2" xfId="46876"/>
    <cellStyle name="Обычный 5 12 12 2 4" xfId="46877"/>
    <cellStyle name="Обычный 5 12 12 3" xfId="17005"/>
    <cellStyle name="Обычный 5 12 12 3 2" xfId="17006"/>
    <cellStyle name="Обычный 5 12 12 3 2 2" xfId="17007"/>
    <cellStyle name="Обычный 5 12 12 3 2 2 2" xfId="46878"/>
    <cellStyle name="Обычный 5 12 12 3 2 3" xfId="46879"/>
    <cellStyle name="Обычный 5 12 12 3 3" xfId="17008"/>
    <cellStyle name="Обычный 5 12 12 3 3 2" xfId="46880"/>
    <cellStyle name="Обычный 5 12 12 3 4" xfId="46881"/>
    <cellStyle name="Обычный 5 12 12 4" xfId="17009"/>
    <cellStyle name="Обычный 5 12 12 4 2" xfId="17010"/>
    <cellStyle name="Обычный 5 12 12 4 2 2" xfId="17011"/>
    <cellStyle name="Обычный 5 12 12 4 2 2 2" xfId="46882"/>
    <cellStyle name="Обычный 5 12 12 4 2 3" xfId="46883"/>
    <cellStyle name="Обычный 5 12 12 4 3" xfId="17012"/>
    <cellStyle name="Обычный 5 12 12 4 3 2" xfId="46884"/>
    <cellStyle name="Обычный 5 12 12 4 4" xfId="46885"/>
    <cellStyle name="Обычный 5 12 12 5" xfId="17013"/>
    <cellStyle name="Обычный 5 12 12 5 2" xfId="17014"/>
    <cellStyle name="Обычный 5 12 12 5 2 2" xfId="46886"/>
    <cellStyle name="Обычный 5 12 12 5 3" xfId="46887"/>
    <cellStyle name="Обычный 5 12 12 6" xfId="17015"/>
    <cellStyle name="Обычный 5 12 12 6 2" xfId="46888"/>
    <cellStyle name="Обычный 5 12 12 7" xfId="17016"/>
    <cellStyle name="Обычный 5 12 12 7 2" xfId="46889"/>
    <cellStyle name="Обычный 5 12 12 8" xfId="46890"/>
    <cellStyle name="Обычный 5 12 13" xfId="17017"/>
    <cellStyle name="Обычный 5 12 13 2" xfId="17018"/>
    <cellStyle name="Обычный 5 12 13 2 2" xfId="17019"/>
    <cellStyle name="Обычный 5 12 13 2 2 2" xfId="17020"/>
    <cellStyle name="Обычный 5 12 13 2 2 2 2" xfId="46891"/>
    <cellStyle name="Обычный 5 12 13 2 2 3" xfId="46892"/>
    <cellStyle name="Обычный 5 12 13 2 3" xfId="17021"/>
    <cellStyle name="Обычный 5 12 13 2 3 2" xfId="46893"/>
    <cellStyle name="Обычный 5 12 13 2 4" xfId="46894"/>
    <cellStyle name="Обычный 5 12 13 3" xfId="17022"/>
    <cellStyle name="Обычный 5 12 13 3 2" xfId="17023"/>
    <cellStyle name="Обычный 5 12 13 3 2 2" xfId="17024"/>
    <cellStyle name="Обычный 5 12 13 3 2 2 2" xfId="46895"/>
    <cellStyle name="Обычный 5 12 13 3 2 3" xfId="46896"/>
    <cellStyle name="Обычный 5 12 13 3 3" xfId="17025"/>
    <cellStyle name="Обычный 5 12 13 3 3 2" xfId="46897"/>
    <cellStyle name="Обычный 5 12 13 3 4" xfId="46898"/>
    <cellStyle name="Обычный 5 12 13 4" xfId="17026"/>
    <cellStyle name="Обычный 5 12 13 4 2" xfId="17027"/>
    <cellStyle name="Обычный 5 12 13 4 2 2" xfId="17028"/>
    <cellStyle name="Обычный 5 12 13 4 2 2 2" xfId="46899"/>
    <cellStyle name="Обычный 5 12 13 4 2 3" xfId="46900"/>
    <cellStyle name="Обычный 5 12 13 4 3" xfId="17029"/>
    <cellStyle name="Обычный 5 12 13 4 3 2" xfId="46901"/>
    <cellStyle name="Обычный 5 12 13 4 4" xfId="46902"/>
    <cellStyle name="Обычный 5 12 13 5" xfId="17030"/>
    <cellStyle name="Обычный 5 12 13 5 2" xfId="17031"/>
    <cellStyle name="Обычный 5 12 13 5 2 2" xfId="46903"/>
    <cellStyle name="Обычный 5 12 13 5 3" xfId="46904"/>
    <cellStyle name="Обычный 5 12 13 6" xfId="17032"/>
    <cellStyle name="Обычный 5 12 13 6 2" xfId="46905"/>
    <cellStyle name="Обычный 5 12 13 7" xfId="17033"/>
    <cellStyle name="Обычный 5 12 13 7 2" xfId="46906"/>
    <cellStyle name="Обычный 5 12 13 8" xfId="46907"/>
    <cellStyle name="Обычный 5 12 14" xfId="17034"/>
    <cellStyle name="Обычный 5 12 14 2" xfId="17035"/>
    <cellStyle name="Обычный 5 12 14 2 2" xfId="17036"/>
    <cellStyle name="Обычный 5 12 14 2 2 2" xfId="17037"/>
    <cellStyle name="Обычный 5 12 14 2 2 2 2" xfId="46908"/>
    <cellStyle name="Обычный 5 12 14 2 2 3" xfId="46909"/>
    <cellStyle name="Обычный 5 12 14 2 3" xfId="17038"/>
    <cellStyle name="Обычный 5 12 14 2 3 2" xfId="46910"/>
    <cellStyle name="Обычный 5 12 14 2 4" xfId="46911"/>
    <cellStyle name="Обычный 5 12 14 3" xfId="17039"/>
    <cellStyle name="Обычный 5 12 14 3 2" xfId="17040"/>
    <cellStyle name="Обычный 5 12 14 3 2 2" xfId="17041"/>
    <cellStyle name="Обычный 5 12 14 3 2 2 2" xfId="46912"/>
    <cellStyle name="Обычный 5 12 14 3 2 3" xfId="46913"/>
    <cellStyle name="Обычный 5 12 14 3 3" xfId="17042"/>
    <cellStyle name="Обычный 5 12 14 3 3 2" xfId="46914"/>
    <cellStyle name="Обычный 5 12 14 3 4" xfId="46915"/>
    <cellStyle name="Обычный 5 12 14 4" xfId="17043"/>
    <cellStyle name="Обычный 5 12 14 4 2" xfId="17044"/>
    <cellStyle name="Обычный 5 12 14 4 2 2" xfId="17045"/>
    <cellStyle name="Обычный 5 12 14 4 2 2 2" xfId="46916"/>
    <cellStyle name="Обычный 5 12 14 4 2 3" xfId="46917"/>
    <cellStyle name="Обычный 5 12 14 4 3" xfId="17046"/>
    <cellStyle name="Обычный 5 12 14 4 3 2" xfId="46918"/>
    <cellStyle name="Обычный 5 12 14 4 4" xfId="46919"/>
    <cellStyle name="Обычный 5 12 14 5" xfId="17047"/>
    <cellStyle name="Обычный 5 12 14 5 2" xfId="17048"/>
    <cellStyle name="Обычный 5 12 14 5 2 2" xfId="46920"/>
    <cellStyle name="Обычный 5 12 14 5 3" xfId="46921"/>
    <cellStyle name="Обычный 5 12 14 6" xfId="17049"/>
    <cellStyle name="Обычный 5 12 14 6 2" xfId="46922"/>
    <cellStyle name="Обычный 5 12 14 7" xfId="17050"/>
    <cellStyle name="Обычный 5 12 14 7 2" xfId="46923"/>
    <cellStyle name="Обычный 5 12 14 8" xfId="46924"/>
    <cellStyle name="Обычный 5 12 15" xfId="17051"/>
    <cellStyle name="Обычный 5 12 15 2" xfId="17052"/>
    <cellStyle name="Обычный 5 12 15 2 2" xfId="17053"/>
    <cellStyle name="Обычный 5 12 15 2 2 2" xfId="17054"/>
    <cellStyle name="Обычный 5 12 15 2 2 2 2" xfId="46925"/>
    <cellStyle name="Обычный 5 12 15 2 2 3" xfId="46926"/>
    <cellStyle name="Обычный 5 12 15 2 3" xfId="17055"/>
    <cellStyle name="Обычный 5 12 15 2 3 2" xfId="46927"/>
    <cellStyle name="Обычный 5 12 15 2 4" xfId="46928"/>
    <cellStyle name="Обычный 5 12 15 3" xfId="17056"/>
    <cellStyle name="Обычный 5 12 15 3 2" xfId="17057"/>
    <cellStyle name="Обычный 5 12 15 3 2 2" xfId="17058"/>
    <cellStyle name="Обычный 5 12 15 3 2 2 2" xfId="46929"/>
    <cellStyle name="Обычный 5 12 15 3 2 3" xfId="46930"/>
    <cellStyle name="Обычный 5 12 15 3 3" xfId="17059"/>
    <cellStyle name="Обычный 5 12 15 3 3 2" xfId="46931"/>
    <cellStyle name="Обычный 5 12 15 3 4" xfId="46932"/>
    <cellStyle name="Обычный 5 12 15 4" xfId="17060"/>
    <cellStyle name="Обычный 5 12 15 4 2" xfId="17061"/>
    <cellStyle name="Обычный 5 12 15 4 2 2" xfId="17062"/>
    <cellStyle name="Обычный 5 12 15 4 2 2 2" xfId="46933"/>
    <cellStyle name="Обычный 5 12 15 4 2 3" xfId="46934"/>
    <cellStyle name="Обычный 5 12 15 4 3" xfId="17063"/>
    <cellStyle name="Обычный 5 12 15 4 3 2" xfId="46935"/>
    <cellStyle name="Обычный 5 12 15 4 4" xfId="46936"/>
    <cellStyle name="Обычный 5 12 15 5" xfId="17064"/>
    <cellStyle name="Обычный 5 12 15 5 2" xfId="17065"/>
    <cellStyle name="Обычный 5 12 15 5 2 2" xfId="46937"/>
    <cellStyle name="Обычный 5 12 15 5 3" xfId="46938"/>
    <cellStyle name="Обычный 5 12 15 6" xfId="17066"/>
    <cellStyle name="Обычный 5 12 15 6 2" xfId="46939"/>
    <cellStyle name="Обычный 5 12 15 7" xfId="17067"/>
    <cellStyle name="Обычный 5 12 15 7 2" xfId="46940"/>
    <cellStyle name="Обычный 5 12 15 8" xfId="46941"/>
    <cellStyle name="Обычный 5 12 16" xfId="17068"/>
    <cellStyle name="Обычный 5 12 16 2" xfId="17069"/>
    <cellStyle name="Обычный 5 12 16 2 2" xfId="17070"/>
    <cellStyle name="Обычный 5 12 16 2 2 2" xfId="17071"/>
    <cellStyle name="Обычный 5 12 16 2 2 2 2" xfId="46942"/>
    <cellStyle name="Обычный 5 12 16 2 2 3" xfId="46943"/>
    <cellStyle name="Обычный 5 12 16 2 3" xfId="17072"/>
    <cellStyle name="Обычный 5 12 16 2 3 2" xfId="46944"/>
    <cellStyle name="Обычный 5 12 16 2 4" xfId="46945"/>
    <cellStyle name="Обычный 5 12 16 3" xfId="17073"/>
    <cellStyle name="Обычный 5 12 16 3 2" xfId="17074"/>
    <cellStyle name="Обычный 5 12 16 3 2 2" xfId="17075"/>
    <cellStyle name="Обычный 5 12 16 3 2 2 2" xfId="46946"/>
    <cellStyle name="Обычный 5 12 16 3 2 3" xfId="46947"/>
    <cellStyle name="Обычный 5 12 16 3 3" xfId="17076"/>
    <cellStyle name="Обычный 5 12 16 3 3 2" xfId="46948"/>
    <cellStyle name="Обычный 5 12 16 3 4" xfId="46949"/>
    <cellStyle name="Обычный 5 12 16 4" xfId="17077"/>
    <cellStyle name="Обычный 5 12 16 4 2" xfId="17078"/>
    <cellStyle name="Обычный 5 12 16 4 2 2" xfId="17079"/>
    <cellStyle name="Обычный 5 12 16 4 2 2 2" xfId="46950"/>
    <cellStyle name="Обычный 5 12 16 4 2 3" xfId="46951"/>
    <cellStyle name="Обычный 5 12 16 4 3" xfId="17080"/>
    <cellStyle name="Обычный 5 12 16 4 3 2" xfId="46952"/>
    <cellStyle name="Обычный 5 12 16 4 4" xfId="46953"/>
    <cellStyle name="Обычный 5 12 16 5" xfId="17081"/>
    <cellStyle name="Обычный 5 12 16 5 2" xfId="17082"/>
    <cellStyle name="Обычный 5 12 16 5 2 2" xfId="46954"/>
    <cellStyle name="Обычный 5 12 16 5 3" xfId="46955"/>
    <cellStyle name="Обычный 5 12 16 6" xfId="17083"/>
    <cellStyle name="Обычный 5 12 16 6 2" xfId="46956"/>
    <cellStyle name="Обычный 5 12 16 7" xfId="17084"/>
    <cellStyle name="Обычный 5 12 16 7 2" xfId="46957"/>
    <cellStyle name="Обычный 5 12 16 8" xfId="46958"/>
    <cellStyle name="Обычный 5 12 17" xfId="17085"/>
    <cellStyle name="Обычный 5 12 17 2" xfId="17086"/>
    <cellStyle name="Обычный 5 12 17 2 2" xfId="17087"/>
    <cellStyle name="Обычный 5 12 17 2 2 2" xfId="17088"/>
    <cellStyle name="Обычный 5 12 17 2 2 2 2" xfId="46959"/>
    <cellStyle name="Обычный 5 12 17 2 2 3" xfId="46960"/>
    <cellStyle name="Обычный 5 12 17 2 3" xfId="17089"/>
    <cellStyle name="Обычный 5 12 17 2 3 2" xfId="46961"/>
    <cellStyle name="Обычный 5 12 17 2 4" xfId="46962"/>
    <cellStyle name="Обычный 5 12 17 3" xfId="17090"/>
    <cellStyle name="Обычный 5 12 17 3 2" xfId="17091"/>
    <cellStyle name="Обычный 5 12 17 3 2 2" xfId="17092"/>
    <cellStyle name="Обычный 5 12 17 3 2 2 2" xfId="46963"/>
    <cellStyle name="Обычный 5 12 17 3 2 3" xfId="46964"/>
    <cellStyle name="Обычный 5 12 17 3 3" xfId="17093"/>
    <cellStyle name="Обычный 5 12 17 3 3 2" xfId="46965"/>
    <cellStyle name="Обычный 5 12 17 3 4" xfId="46966"/>
    <cellStyle name="Обычный 5 12 17 4" xfId="17094"/>
    <cellStyle name="Обычный 5 12 17 4 2" xfId="17095"/>
    <cellStyle name="Обычный 5 12 17 4 2 2" xfId="17096"/>
    <cellStyle name="Обычный 5 12 17 4 2 2 2" xfId="46967"/>
    <cellStyle name="Обычный 5 12 17 4 2 3" xfId="46968"/>
    <cellStyle name="Обычный 5 12 17 4 3" xfId="17097"/>
    <cellStyle name="Обычный 5 12 17 4 3 2" xfId="46969"/>
    <cellStyle name="Обычный 5 12 17 4 4" xfId="46970"/>
    <cellStyle name="Обычный 5 12 17 5" xfId="17098"/>
    <cellStyle name="Обычный 5 12 17 5 2" xfId="17099"/>
    <cellStyle name="Обычный 5 12 17 5 2 2" xfId="46971"/>
    <cellStyle name="Обычный 5 12 17 5 3" xfId="46972"/>
    <cellStyle name="Обычный 5 12 17 6" xfId="17100"/>
    <cellStyle name="Обычный 5 12 17 6 2" xfId="46973"/>
    <cellStyle name="Обычный 5 12 17 7" xfId="17101"/>
    <cellStyle name="Обычный 5 12 17 7 2" xfId="46974"/>
    <cellStyle name="Обычный 5 12 17 8" xfId="46975"/>
    <cellStyle name="Обычный 5 12 18" xfId="17102"/>
    <cellStyle name="Обычный 5 12 18 2" xfId="17103"/>
    <cellStyle name="Обычный 5 12 18 2 2" xfId="17104"/>
    <cellStyle name="Обычный 5 12 18 2 2 2" xfId="17105"/>
    <cellStyle name="Обычный 5 12 18 2 2 2 2" xfId="46976"/>
    <cellStyle name="Обычный 5 12 18 2 2 3" xfId="46977"/>
    <cellStyle name="Обычный 5 12 18 2 3" xfId="17106"/>
    <cellStyle name="Обычный 5 12 18 2 3 2" xfId="46978"/>
    <cellStyle name="Обычный 5 12 18 2 4" xfId="46979"/>
    <cellStyle name="Обычный 5 12 18 3" xfId="17107"/>
    <cellStyle name="Обычный 5 12 18 3 2" xfId="17108"/>
    <cellStyle name="Обычный 5 12 18 3 2 2" xfId="17109"/>
    <cellStyle name="Обычный 5 12 18 3 2 2 2" xfId="46980"/>
    <cellStyle name="Обычный 5 12 18 3 2 3" xfId="46981"/>
    <cellStyle name="Обычный 5 12 18 3 3" xfId="17110"/>
    <cellStyle name="Обычный 5 12 18 3 3 2" xfId="46982"/>
    <cellStyle name="Обычный 5 12 18 3 4" xfId="46983"/>
    <cellStyle name="Обычный 5 12 18 4" xfId="17111"/>
    <cellStyle name="Обычный 5 12 18 4 2" xfId="17112"/>
    <cellStyle name="Обычный 5 12 18 4 2 2" xfId="17113"/>
    <cellStyle name="Обычный 5 12 18 4 2 2 2" xfId="46984"/>
    <cellStyle name="Обычный 5 12 18 4 2 3" xfId="46985"/>
    <cellStyle name="Обычный 5 12 18 4 3" xfId="17114"/>
    <cellStyle name="Обычный 5 12 18 4 3 2" xfId="46986"/>
    <cellStyle name="Обычный 5 12 18 4 4" xfId="46987"/>
    <cellStyle name="Обычный 5 12 18 5" xfId="17115"/>
    <cellStyle name="Обычный 5 12 18 5 2" xfId="17116"/>
    <cellStyle name="Обычный 5 12 18 5 2 2" xfId="46988"/>
    <cellStyle name="Обычный 5 12 18 5 3" xfId="46989"/>
    <cellStyle name="Обычный 5 12 18 6" xfId="17117"/>
    <cellStyle name="Обычный 5 12 18 6 2" xfId="46990"/>
    <cellStyle name="Обычный 5 12 18 7" xfId="17118"/>
    <cellStyle name="Обычный 5 12 18 7 2" xfId="46991"/>
    <cellStyle name="Обычный 5 12 18 8" xfId="46992"/>
    <cellStyle name="Обычный 5 12 19" xfId="17119"/>
    <cellStyle name="Обычный 5 12 19 2" xfId="17120"/>
    <cellStyle name="Обычный 5 12 19 2 2" xfId="17121"/>
    <cellStyle name="Обычный 5 12 19 2 2 2" xfId="17122"/>
    <cellStyle name="Обычный 5 12 19 2 2 2 2" xfId="46993"/>
    <cellStyle name="Обычный 5 12 19 2 2 3" xfId="46994"/>
    <cellStyle name="Обычный 5 12 19 2 3" xfId="17123"/>
    <cellStyle name="Обычный 5 12 19 2 3 2" xfId="46995"/>
    <cellStyle name="Обычный 5 12 19 2 4" xfId="46996"/>
    <cellStyle name="Обычный 5 12 19 3" xfId="17124"/>
    <cellStyle name="Обычный 5 12 19 3 2" xfId="17125"/>
    <cellStyle name="Обычный 5 12 19 3 2 2" xfId="17126"/>
    <cellStyle name="Обычный 5 12 19 3 2 2 2" xfId="46997"/>
    <cellStyle name="Обычный 5 12 19 3 2 3" xfId="46998"/>
    <cellStyle name="Обычный 5 12 19 3 3" xfId="17127"/>
    <cellStyle name="Обычный 5 12 19 3 3 2" xfId="46999"/>
    <cellStyle name="Обычный 5 12 19 3 4" xfId="47000"/>
    <cellStyle name="Обычный 5 12 19 4" xfId="17128"/>
    <cellStyle name="Обычный 5 12 19 4 2" xfId="17129"/>
    <cellStyle name="Обычный 5 12 19 4 2 2" xfId="17130"/>
    <cellStyle name="Обычный 5 12 19 4 2 2 2" xfId="47001"/>
    <cellStyle name="Обычный 5 12 19 4 2 3" xfId="47002"/>
    <cellStyle name="Обычный 5 12 19 4 3" xfId="17131"/>
    <cellStyle name="Обычный 5 12 19 4 3 2" xfId="47003"/>
    <cellStyle name="Обычный 5 12 19 4 4" xfId="47004"/>
    <cellStyle name="Обычный 5 12 19 5" xfId="17132"/>
    <cellStyle name="Обычный 5 12 19 5 2" xfId="17133"/>
    <cellStyle name="Обычный 5 12 19 5 2 2" xfId="47005"/>
    <cellStyle name="Обычный 5 12 19 5 3" xfId="47006"/>
    <cellStyle name="Обычный 5 12 19 6" xfId="17134"/>
    <cellStyle name="Обычный 5 12 19 6 2" xfId="47007"/>
    <cellStyle name="Обычный 5 12 19 7" xfId="17135"/>
    <cellStyle name="Обычный 5 12 19 7 2" xfId="47008"/>
    <cellStyle name="Обычный 5 12 19 8" xfId="47009"/>
    <cellStyle name="Обычный 5 12 2" xfId="17136"/>
    <cellStyle name="Обычный 5 12 2 2" xfId="17137"/>
    <cellStyle name="Обычный 5 12 2 2 2" xfId="17138"/>
    <cellStyle name="Обычный 5 12 2 2 2 2" xfId="17139"/>
    <cellStyle name="Обычный 5 12 2 2 2 2 2" xfId="47010"/>
    <cellStyle name="Обычный 5 12 2 2 2 3" xfId="47011"/>
    <cellStyle name="Обычный 5 12 2 2 3" xfId="17140"/>
    <cellStyle name="Обычный 5 12 2 2 3 2" xfId="47012"/>
    <cellStyle name="Обычный 5 12 2 2 4" xfId="47013"/>
    <cellStyle name="Обычный 5 12 2 3" xfId="17141"/>
    <cellStyle name="Обычный 5 12 2 3 2" xfId="17142"/>
    <cellStyle name="Обычный 5 12 2 3 2 2" xfId="17143"/>
    <cellStyle name="Обычный 5 12 2 3 2 2 2" xfId="47014"/>
    <cellStyle name="Обычный 5 12 2 3 2 3" xfId="47015"/>
    <cellStyle name="Обычный 5 12 2 3 3" xfId="17144"/>
    <cellStyle name="Обычный 5 12 2 3 3 2" xfId="47016"/>
    <cellStyle name="Обычный 5 12 2 3 4" xfId="47017"/>
    <cellStyle name="Обычный 5 12 2 4" xfId="17145"/>
    <cellStyle name="Обычный 5 12 2 4 2" xfId="17146"/>
    <cellStyle name="Обычный 5 12 2 4 2 2" xfId="17147"/>
    <cellStyle name="Обычный 5 12 2 4 2 2 2" xfId="47018"/>
    <cellStyle name="Обычный 5 12 2 4 2 3" xfId="47019"/>
    <cellStyle name="Обычный 5 12 2 4 3" xfId="17148"/>
    <cellStyle name="Обычный 5 12 2 4 3 2" xfId="47020"/>
    <cellStyle name="Обычный 5 12 2 4 4" xfId="47021"/>
    <cellStyle name="Обычный 5 12 2 5" xfId="17149"/>
    <cellStyle name="Обычный 5 12 2 5 2" xfId="17150"/>
    <cellStyle name="Обычный 5 12 2 5 2 2" xfId="47022"/>
    <cellStyle name="Обычный 5 12 2 5 3" xfId="47023"/>
    <cellStyle name="Обычный 5 12 2 6" xfId="17151"/>
    <cellStyle name="Обычный 5 12 2 6 2" xfId="47024"/>
    <cellStyle name="Обычный 5 12 2 7" xfId="17152"/>
    <cellStyle name="Обычный 5 12 2 7 2" xfId="47025"/>
    <cellStyle name="Обычный 5 12 2 8" xfId="47026"/>
    <cellStyle name="Обычный 5 12 20" xfId="17153"/>
    <cellStyle name="Обычный 5 12 20 2" xfId="17154"/>
    <cellStyle name="Обычный 5 12 20 2 2" xfId="17155"/>
    <cellStyle name="Обычный 5 12 20 2 2 2" xfId="17156"/>
    <cellStyle name="Обычный 5 12 20 2 2 2 2" xfId="47027"/>
    <cellStyle name="Обычный 5 12 20 2 2 3" xfId="47028"/>
    <cellStyle name="Обычный 5 12 20 2 3" xfId="17157"/>
    <cellStyle name="Обычный 5 12 20 2 3 2" xfId="47029"/>
    <cellStyle name="Обычный 5 12 20 2 4" xfId="47030"/>
    <cellStyle name="Обычный 5 12 20 3" xfId="17158"/>
    <cellStyle name="Обычный 5 12 20 3 2" xfId="17159"/>
    <cellStyle name="Обычный 5 12 20 3 2 2" xfId="17160"/>
    <cellStyle name="Обычный 5 12 20 3 2 2 2" xfId="47031"/>
    <cellStyle name="Обычный 5 12 20 3 2 3" xfId="47032"/>
    <cellStyle name="Обычный 5 12 20 3 3" xfId="17161"/>
    <cellStyle name="Обычный 5 12 20 3 3 2" xfId="47033"/>
    <cellStyle name="Обычный 5 12 20 3 4" xfId="47034"/>
    <cellStyle name="Обычный 5 12 20 4" xfId="17162"/>
    <cellStyle name="Обычный 5 12 20 4 2" xfId="17163"/>
    <cellStyle name="Обычный 5 12 20 4 2 2" xfId="17164"/>
    <cellStyle name="Обычный 5 12 20 4 2 2 2" xfId="47035"/>
    <cellStyle name="Обычный 5 12 20 4 2 3" xfId="47036"/>
    <cellStyle name="Обычный 5 12 20 4 3" xfId="17165"/>
    <cellStyle name="Обычный 5 12 20 4 3 2" xfId="47037"/>
    <cellStyle name="Обычный 5 12 20 4 4" xfId="47038"/>
    <cellStyle name="Обычный 5 12 20 5" xfId="17166"/>
    <cellStyle name="Обычный 5 12 20 5 2" xfId="17167"/>
    <cellStyle name="Обычный 5 12 20 5 2 2" xfId="47039"/>
    <cellStyle name="Обычный 5 12 20 5 3" xfId="47040"/>
    <cellStyle name="Обычный 5 12 20 6" xfId="17168"/>
    <cellStyle name="Обычный 5 12 20 6 2" xfId="47041"/>
    <cellStyle name="Обычный 5 12 20 7" xfId="17169"/>
    <cellStyle name="Обычный 5 12 20 7 2" xfId="47042"/>
    <cellStyle name="Обычный 5 12 20 8" xfId="47043"/>
    <cellStyle name="Обычный 5 12 21" xfId="17170"/>
    <cellStyle name="Обычный 5 12 21 2" xfId="17171"/>
    <cellStyle name="Обычный 5 12 21 2 2" xfId="17172"/>
    <cellStyle name="Обычный 5 12 21 2 2 2" xfId="17173"/>
    <cellStyle name="Обычный 5 12 21 2 2 2 2" xfId="47044"/>
    <cellStyle name="Обычный 5 12 21 2 2 3" xfId="47045"/>
    <cellStyle name="Обычный 5 12 21 2 3" xfId="17174"/>
    <cellStyle name="Обычный 5 12 21 2 3 2" xfId="47046"/>
    <cellStyle name="Обычный 5 12 21 2 4" xfId="47047"/>
    <cellStyle name="Обычный 5 12 21 3" xfId="17175"/>
    <cellStyle name="Обычный 5 12 21 3 2" xfId="17176"/>
    <cellStyle name="Обычный 5 12 21 3 2 2" xfId="17177"/>
    <cellStyle name="Обычный 5 12 21 3 2 2 2" xfId="47048"/>
    <cellStyle name="Обычный 5 12 21 3 2 3" xfId="47049"/>
    <cellStyle name="Обычный 5 12 21 3 3" xfId="17178"/>
    <cellStyle name="Обычный 5 12 21 3 3 2" xfId="47050"/>
    <cellStyle name="Обычный 5 12 21 3 4" xfId="47051"/>
    <cellStyle name="Обычный 5 12 21 4" xfId="17179"/>
    <cellStyle name="Обычный 5 12 21 4 2" xfId="17180"/>
    <cellStyle name="Обычный 5 12 21 4 2 2" xfId="17181"/>
    <cellStyle name="Обычный 5 12 21 4 2 2 2" xfId="47052"/>
    <cellStyle name="Обычный 5 12 21 4 2 3" xfId="47053"/>
    <cellStyle name="Обычный 5 12 21 4 3" xfId="17182"/>
    <cellStyle name="Обычный 5 12 21 4 3 2" xfId="47054"/>
    <cellStyle name="Обычный 5 12 21 4 4" xfId="47055"/>
    <cellStyle name="Обычный 5 12 21 5" xfId="17183"/>
    <cellStyle name="Обычный 5 12 21 5 2" xfId="17184"/>
    <cellStyle name="Обычный 5 12 21 5 2 2" xfId="47056"/>
    <cellStyle name="Обычный 5 12 21 5 3" xfId="47057"/>
    <cellStyle name="Обычный 5 12 21 6" xfId="17185"/>
    <cellStyle name="Обычный 5 12 21 6 2" xfId="47058"/>
    <cellStyle name="Обычный 5 12 21 7" xfId="17186"/>
    <cellStyle name="Обычный 5 12 21 7 2" xfId="47059"/>
    <cellStyle name="Обычный 5 12 21 8" xfId="47060"/>
    <cellStyle name="Обычный 5 12 22" xfId="17187"/>
    <cellStyle name="Обычный 5 12 22 2" xfId="17188"/>
    <cellStyle name="Обычный 5 12 22 2 2" xfId="17189"/>
    <cellStyle name="Обычный 5 12 22 2 2 2" xfId="17190"/>
    <cellStyle name="Обычный 5 12 22 2 2 2 2" xfId="47061"/>
    <cellStyle name="Обычный 5 12 22 2 2 3" xfId="47062"/>
    <cellStyle name="Обычный 5 12 22 2 3" xfId="17191"/>
    <cellStyle name="Обычный 5 12 22 2 3 2" xfId="47063"/>
    <cellStyle name="Обычный 5 12 22 2 4" xfId="47064"/>
    <cellStyle name="Обычный 5 12 22 3" xfId="17192"/>
    <cellStyle name="Обычный 5 12 22 3 2" xfId="17193"/>
    <cellStyle name="Обычный 5 12 22 3 2 2" xfId="17194"/>
    <cellStyle name="Обычный 5 12 22 3 2 2 2" xfId="47065"/>
    <cellStyle name="Обычный 5 12 22 3 2 3" xfId="47066"/>
    <cellStyle name="Обычный 5 12 22 3 3" xfId="17195"/>
    <cellStyle name="Обычный 5 12 22 3 3 2" xfId="47067"/>
    <cellStyle name="Обычный 5 12 22 3 4" xfId="47068"/>
    <cellStyle name="Обычный 5 12 22 4" xfId="17196"/>
    <cellStyle name="Обычный 5 12 22 4 2" xfId="17197"/>
    <cellStyle name="Обычный 5 12 22 4 2 2" xfId="17198"/>
    <cellStyle name="Обычный 5 12 22 4 2 2 2" xfId="47069"/>
    <cellStyle name="Обычный 5 12 22 4 2 3" xfId="47070"/>
    <cellStyle name="Обычный 5 12 22 4 3" xfId="17199"/>
    <cellStyle name="Обычный 5 12 22 4 3 2" xfId="47071"/>
    <cellStyle name="Обычный 5 12 22 4 4" xfId="47072"/>
    <cellStyle name="Обычный 5 12 22 5" xfId="17200"/>
    <cellStyle name="Обычный 5 12 22 5 2" xfId="17201"/>
    <cellStyle name="Обычный 5 12 22 5 2 2" xfId="47073"/>
    <cellStyle name="Обычный 5 12 22 5 3" xfId="47074"/>
    <cellStyle name="Обычный 5 12 22 6" xfId="17202"/>
    <cellStyle name="Обычный 5 12 22 6 2" xfId="47075"/>
    <cellStyle name="Обычный 5 12 22 7" xfId="17203"/>
    <cellStyle name="Обычный 5 12 22 7 2" xfId="47076"/>
    <cellStyle name="Обычный 5 12 22 8" xfId="47077"/>
    <cellStyle name="Обычный 5 12 23" xfId="17204"/>
    <cellStyle name="Обычный 5 12 23 2" xfId="17205"/>
    <cellStyle name="Обычный 5 12 23 2 2" xfId="17206"/>
    <cellStyle name="Обычный 5 12 23 2 2 2" xfId="17207"/>
    <cellStyle name="Обычный 5 12 23 2 2 2 2" xfId="47078"/>
    <cellStyle name="Обычный 5 12 23 2 2 3" xfId="47079"/>
    <cellStyle name="Обычный 5 12 23 2 3" xfId="17208"/>
    <cellStyle name="Обычный 5 12 23 2 3 2" xfId="47080"/>
    <cellStyle name="Обычный 5 12 23 2 4" xfId="47081"/>
    <cellStyle name="Обычный 5 12 23 3" xfId="17209"/>
    <cellStyle name="Обычный 5 12 23 3 2" xfId="17210"/>
    <cellStyle name="Обычный 5 12 23 3 2 2" xfId="17211"/>
    <cellStyle name="Обычный 5 12 23 3 2 2 2" xfId="47082"/>
    <cellStyle name="Обычный 5 12 23 3 2 3" xfId="47083"/>
    <cellStyle name="Обычный 5 12 23 3 3" xfId="17212"/>
    <cellStyle name="Обычный 5 12 23 3 3 2" xfId="47084"/>
    <cellStyle name="Обычный 5 12 23 3 4" xfId="47085"/>
    <cellStyle name="Обычный 5 12 23 4" xfId="17213"/>
    <cellStyle name="Обычный 5 12 23 4 2" xfId="17214"/>
    <cellStyle name="Обычный 5 12 23 4 2 2" xfId="17215"/>
    <cellStyle name="Обычный 5 12 23 4 2 2 2" xfId="47086"/>
    <cellStyle name="Обычный 5 12 23 4 2 3" xfId="47087"/>
    <cellStyle name="Обычный 5 12 23 4 3" xfId="17216"/>
    <cellStyle name="Обычный 5 12 23 4 3 2" xfId="47088"/>
    <cellStyle name="Обычный 5 12 23 4 4" xfId="47089"/>
    <cellStyle name="Обычный 5 12 23 5" xfId="17217"/>
    <cellStyle name="Обычный 5 12 23 5 2" xfId="17218"/>
    <cellStyle name="Обычный 5 12 23 5 2 2" xfId="47090"/>
    <cellStyle name="Обычный 5 12 23 5 3" xfId="47091"/>
    <cellStyle name="Обычный 5 12 23 6" xfId="17219"/>
    <cellStyle name="Обычный 5 12 23 6 2" xfId="47092"/>
    <cellStyle name="Обычный 5 12 23 7" xfId="17220"/>
    <cellStyle name="Обычный 5 12 23 7 2" xfId="47093"/>
    <cellStyle name="Обычный 5 12 23 8" xfId="47094"/>
    <cellStyle name="Обычный 5 12 24" xfId="17221"/>
    <cellStyle name="Обычный 5 12 24 2" xfId="17222"/>
    <cellStyle name="Обычный 5 12 24 2 2" xfId="17223"/>
    <cellStyle name="Обычный 5 12 24 2 2 2" xfId="17224"/>
    <cellStyle name="Обычный 5 12 24 2 2 2 2" xfId="47095"/>
    <cellStyle name="Обычный 5 12 24 2 2 3" xfId="47096"/>
    <cellStyle name="Обычный 5 12 24 2 3" xfId="17225"/>
    <cellStyle name="Обычный 5 12 24 2 3 2" xfId="47097"/>
    <cellStyle name="Обычный 5 12 24 2 4" xfId="47098"/>
    <cellStyle name="Обычный 5 12 24 3" xfId="17226"/>
    <cellStyle name="Обычный 5 12 24 3 2" xfId="17227"/>
    <cellStyle name="Обычный 5 12 24 3 2 2" xfId="17228"/>
    <cellStyle name="Обычный 5 12 24 3 2 2 2" xfId="47099"/>
    <cellStyle name="Обычный 5 12 24 3 2 3" xfId="47100"/>
    <cellStyle name="Обычный 5 12 24 3 3" xfId="17229"/>
    <cellStyle name="Обычный 5 12 24 3 3 2" xfId="47101"/>
    <cellStyle name="Обычный 5 12 24 3 4" xfId="47102"/>
    <cellStyle name="Обычный 5 12 24 4" xfId="17230"/>
    <cellStyle name="Обычный 5 12 24 4 2" xfId="17231"/>
    <cellStyle name="Обычный 5 12 24 4 2 2" xfId="17232"/>
    <cellStyle name="Обычный 5 12 24 4 2 2 2" xfId="47103"/>
    <cellStyle name="Обычный 5 12 24 4 2 3" xfId="47104"/>
    <cellStyle name="Обычный 5 12 24 4 3" xfId="17233"/>
    <cellStyle name="Обычный 5 12 24 4 3 2" xfId="47105"/>
    <cellStyle name="Обычный 5 12 24 4 4" xfId="47106"/>
    <cellStyle name="Обычный 5 12 24 5" xfId="17234"/>
    <cellStyle name="Обычный 5 12 24 5 2" xfId="17235"/>
    <cellStyle name="Обычный 5 12 24 5 2 2" xfId="47107"/>
    <cellStyle name="Обычный 5 12 24 5 3" xfId="47108"/>
    <cellStyle name="Обычный 5 12 24 6" xfId="17236"/>
    <cellStyle name="Обычный 5 12 24 6 2" xfId="47109"/>
    <cellStyle name="Обычный 5 12 24 7" xfId="17237"/>
    <cellStyle name="Обычный 5 12 24 7 2" xfId="47110"/>
    <cellStyle name="Обычный 5 12 24 8" xfId="47111"/>
    <cellStyle name="Обычный 5 12 25" xfId="17238"/>
    <cellStyle name="Обычный 5 12 25 2" xfId="17239"/>
    <cellStyle name="Обычный 5 12 25 2 2" xfId="17240"/>
    <cellStyle name="Обычный 5 12 25 2 2 2" xfId="17241"/>
    <cellStyle name="Обычный 5 12 25 2 2 2 2" xfId="47112"/>
    <cellStyle name="Обычный 5 12 25 2 2 3" xfId="47113"/>
    <cellStyle name="Обычный 5 12 25 2 3" xfId="17242"/>
    <cellStyle name="Обычный 5 12 25 2 3 2" xfId="47114"/>
    <cellStyle name="Обычный 5 12 25 2 4" xfId="47115"/>
    <cellStyle name="Обычный 5 12 25 3" xfId="17243"/>
    <cellStyle name="Обычный 5 12 25 3 2" xfId="17244"/>
    <cellStyle name="Обычный 5 12 25 3 2 2" xfId="17245"/>
    <cellStyle name="Обычный 5 12 25 3 2 2 2" xfId="47116"/>
    <cellStyle name="Обычный 5 12 25 3 2 3" xfId="47117"/>
    <cellStyle name="Обычный 5 12 25 3 3" xfId="17246"/>
    <cellStyle name="Обычный 5 12 25 3 3 2" xfId="47118"/>
    <cellStyle name="Обычный 5 12 25 3 4" xfId="47119"/>
    <cellStyle name="Обычный 5 12 25 4" xfId="17247"/>
    <cellStyle name="Обычный 5 12 25 4 2" xfId="17248"/>
    <cellStyle name="Обычный 5 12 25 4 2 2" xfId="17249"/>
    <cellStyle name="Обычный 5 12 25 4 2 2 2" xfId="47120"/>
    <cellStyle name="Обычный 5 12 25 4 2 3" xfId="47121"/>
    <cellStyle name="Обычный 5 12 25 4 3" xfId="17250"/>
    <cellStyle name="Обычный 5 12 25 4 3 2" xfId="47122"/>
    <cellStyle name="Обычный 5 12 25 4 4" xfId="47123"/>
    <cellStyle name="Обычный 5 12 25 5" xfId="17251"/>
    <cellStyle name="Обычный 5 12 25 5 2" xfId="17252"/>
    <cellStyle name="Обычный 5 12 25 5 2 2" xfId="47124"/>
    <cellStyle name="Обычный 5 12 25 5 3" xfId="47125"/>
    <cellStyle name="Обычный 5 12 25 6" xfId="17253"/>
    <cellStyle name="Обычный 5 12 25 6 2" xfId="47126"/>
    <cellStyle name="Обычный 5 12 25 7" xfId="17254"/>
    <cellStyle name="Обычный 5 12 25 7 2" xfId="47127"/>
    <cellStyle name="Обычный 5 12 25 8" xfId="47128"/>
    <cellStyle name="Обычный 5 12 26" xfId="17255"/>
    <cellStyle name="Обычный 5 12 26 2" xfId="17256"/>
    <cellStyle name="Обычный 5 12 26 2 2" xfId="17257"/>
    <cellStyle name="Обычный 5 12 26 2 2 2" xfId="17258"/>
    <cellStyle name="Обычный 5 12 26 2 2 2 2" xfId="47129"/>
    <cellStyle name="Обычный 5 12 26 2 2 3" xfId="47130"/>
    <cellStyle name="Обычный 5 12 26 2 3" xfId="17259"/>
    <cellStyle name="Обычный 5 12 26 2 3 2" xfId="47131"/>
    <cellStyle name="Обычный 5 12 26 2 4" xfId="47132"/>
    <cellStyle name="Обычный 5 12 26 3" xfId="17260"/>
    <cellStyle name="Обычный 5 12 26 3 2" xfId="17261"/>
    <cellStyle name="Обычный 5 12 26 3 2 2" xfId="17262"/>
    <cellStyle name="Обычный 5 12 26 3 2 2 2" xfId="47133"/>
    <cellStyle name="Обычный 5 12 26 3 2 3" xfId="47134"/>
    <cellStyle name="Обычный 5 12 26 3 3" xfId="17263"/>
    <cellStyle name="Обычный 5 12 26 3 3 2" xfId="47135"/>
    <cellStyle name="Обычный 5 12 26 3 4" xfId="47136"/>
    <cellStyle name="Обычный 5 12 26 4" xfId="17264"/>
    <cellStyle name="Обычный 5 12 26 4 2" xfId="17265"/>
    <cellStyle name="Обычный 5 12 26 4 2 2" xfId="17266"/>
    <cellStyle name="Обычный 5 12 26 4 2 2 2" xfId="47137"/>
    <cellStyle name="Обычный 5 12 26 4 2 3" xfId="47138"/>
    <cellStyle name="Обычный 5 12 26 4 3" xfId="17267"/>
    <cellStyle name="Обычный 5 12 26 4 3 2" xfId="47139"/>
    <cellStyle name="Обычный 5 12 26 4 4" xfId="47140"/>
    <cellStyle name="Обычный 5 12 26 5" xfId="17268"/>
    <cellStyle name="Обычный 5 12 26 5 2" xfId="17269"/>
    <cellStyle name="Обычный 5 12 26 5 2 2" xfId="47141"/>
    <cellStyle name="Обычный 5 12 26 5 3" xfId="47142"/>
    <cellStyle name="Обычный 5 12 26 6" xfId="17270"/>
    <cellStyle name="Обычный 5 12 26 6 2" xfId="47143"/>
    <cellStyle name="Обычный 5 12 26 7" xfId="17271"/>
    <cellStyle name="Обычный 5 12 26 7 2" xfId="47144"/>
    <cellStyle name="Обычный 5 12 26 8" xfId="47145"/>
    <cellStyle name="Обычный 5 12 27" xfId="17272"/>
    <cellStyle name="Обычный 5 12 27 2" xfId="17273"/>
    <cellStyle name="Обычный 5 12 27 2 2" xfId="17274"/>
    <cellStyle name="Обычный 5 12 27 2 2 2" xfId="17275"/>
    <cellStyle name="Обычный 5 12 27 2 2 2 2" xfId="47146"/>
    <cellStyle name="Обычный 5 12 27 2 2 3" xfId="47147"/>
    <cellStyle name="Обычный 5 12 27 2 3" xfId="17276"/>
    <cellStyle name="Обычный 5 12 27 2 3 2" xfId="47148"/>
    <cellStyle name="Обычный 5 12 27 2 4" xfId="47149"/>
    <cellStyle name="Обычный 5 12 27 3" xfId="17277"/>
    <cellStyle name="Обычный 5 12 27 3 2" xfId="17278"/>
    <cellStyle name="Обычный 5 12 27 3 2 2" xfId="17279"/>
    <cellStyle name="Обычный 5 12 27 3 2 2 2" xfId="47150"/>
    <cellStyle name="Обычный 5 12 27 3 2 3" xfId="47151"/>
    <cellStyle name="Обычный 5 12 27 3 3" xfId="17280"/>
    <cellStyle name="Обычный 5 12 27 3 3 2" xfId="47152"/>
    <cellStyle name="Обычный 5 12 27 3 4" xfId="47153"/>
    <cellStyle name="Обычный 5 12 27 4" xfId="17281"/>
    <cellStyle name="Обычный 5 12 27 4 2" xfId="17282"/>
    <cellStyle name="Обычный 5 12 27 4 2 2" xfId="17283"/>
    <cellStyle name="Обычный 5 12 27 4 2 2 2" xfId="47154"/>
    <cellStyle name="Обычный 5 12 27 4 2 3" xfId="47155"/>
    <cellStyle name="Обычный 5 12 27 4 3" xfId="17284"/>
    <cellStyle name="Обычный 5 12 27 4 3 2" xfId="47156"/>
    <cellStyle name="Обычный 5 12 27 4 4" xfId="47157"/>
    <cellStyle name="Обычный 5 12 27 5" xfId="17285"/>
    <cellStyle name="Обычный 5 12 27 5 2" xfId="17286"/>
    <cellStyle name="Обычный 5 12 27 5 2 2" xfId="47158"/>
    <cellStyle name="Обычный 5 12 27 5 3" xfId="47159"/>
    <cellStyle name="Обычный 5 12 27 6" xfId="17287"/>
    <cellStyle name="Обычный 5 12 27 6 2" xfId="47160"/>
    <cellStyle name="Обычный 5 12 27 7" xfId="17288"/>
    <cellStyle name="Обычный 5 12 27 7 2" xfId="47161"/>
    <cellStyle name="Обычный 5 12 27 8" xfId="47162"/>
    <cellStyle name="Обычный 5 12 28" xfId="17289"/>
    <cellStyle name="Обычный 5 12 28 2" xfId="17290"/>
    <cellStyle name="Обычный 5 12 28 2 2" xfId="17291"/>
    <cellStyle name="Обычный 5 12 28 2 2 2" xfId="17292"/>
    <cellStyle name="Обычный 5 12 28 2 2 2 2" xfId="47163"/>
    <cellStyle name="Обычный 5 12 28 2 2 3" xfId="47164"/>
    <cellStyle name="Обычный 5 12 28 2 3" xfId="17293"/>
    <cellStyle name="Обычный 5 12 28 2 3 2" xfId="47165"/>
    <cellStyle name="Обычный 5 12 28 2 4" xfId="47166"/>
    <cellStyle name="Обычный 5 12 28 3" xfId="17294"/>
    <cellStyle name="Обычный 5 12 28 3 2" xfId="17295"/>
    <cellStyle name="Обычный 5 12 28 3 2 2" xfId="17296"/>
    <cellStyle name="Обычный 5 12 28 3 2 2 2" xfId="47167"/>
    <cellStyle name="Обычный 5 12 28 3 2 3" xfId="47168"/>
    <cellStyle name="Обычный 5 12 28 3 3" xfId="17297"/>
    <cellStyle name="Обычный 5 12 28 3 3 2" xfId="47169"/>
    <cellStyle name="Обычный 5 12 28 3 4" xfId="47170"/>
    <cellStyle name="Обычный 5 12 28 4" xfId="17298"/>
    <cellStyle name="Обычный 5 12 28 4 2" xfId="17299"/>
    <cellStyle name="Обычный 5 12 28 4 2 2" xfId="17300"/>
    <cellStyle name="Обычный 5 12 28 4 2 2 2" xfId="47171"/>
    <cellStyle name="Обычный 5 12 28 4 2 3" xfId="47172"/>
    <cellStyle name="Обычный 5 12 28 4 3" xfId="17301"/>
    <cellStyle name="Обычный 5 12 28 4 3 2" xfId="47173"/>
    <cellStyle name="Обычный 5 12 28 4 4" xfId="47174"/>
    <cellStyle name="Обычный 5 12 28 5" xfId="17302"/>
    <cellStyle name="Обычный 5 12 28 5 2" xfId="17303"/>
    <cellStyle name="Обычный 5 12 28 5 2 2" xfId="47175"/>
    <cellStyle name="Обычный 5 12 28 5 3" xfId="47176"/>
    <cellStyle name="Обычный 5 12 28 6" xfId="17304"/>
    <cellStyle name="Обычный 5 12 28 6 2" xfId="47177"/>
    <cellStyle name="Обычный 5 12 28 7" xfId="17305"/>
    <cellStyle name="Обычный 5 12 28 7 2" xfId="47178"/>
    <cellStyle name="Обычный 5 12 28 8" xfId="47179"/>
    <cellStyle name="Обычный 5 12 29" xfId="17306"/>
    <cellStyle name="Обычный 5 12 29 2" xfId="17307"/>
    <cellStyle name="Обычный 5 12 29 2 2" xfId="17308"/>
    <cellStyle name="Обычный 5 12 29 2 2 2" xfId="17309"/>
    <cellStyle name="Обычный 5 12 29 2 2 2 2" xfId="47180"/>
    <cellStyle name="Обычный 5 12 29 2 2 3" xfId="47181"/>
    <cellStyle name="Обычный 5 12 29 2 3" xfId="17310"/>
    <cellStyle name="Обычный 5 12 29 2 3 2" xfId="47182"/>
    <cellStyle name="Обычный 5 12 29 2 4" xfId="47183"/>
    <cellStyle name="Обычный 5 12 29 3" xfId="17311"/>
    <cellStyle name="Обычный 5 12 29 3 2" xfId="17312"/>
    <cellStyle name="Обычный 5 12 29 3 2 2" xfId="17313"/>
    <cellStyle name="Обычный 5 12 29 3 2 2 2" xfId="47184"/>
    <cellStyle name="Обычный 5 12 29 3 2 3" xfId="47185"/>
    <cellStyle name="Обычный 5 12 29 3 3" xfId="17314"/>
    <cellStyle name="Обычный 5 12 29 3 3 2" xfId="47186"/>
    <cellStyle name="Обычный 5 12 29 3 4" xfId="47187"/>
    <cellStyle name="Обычный 5 12 29 4" xfId="17315"/>
    <cellStyle name="Обычный 5 12 29 4 2" xfId="17316"/>
    <cellStyle name="Обычный 5 12 29 4 2 2" xfId="17317"/>
    <cellStyle name="Обычный 5 12 29 4 2 2 2" xfId="47188"/>
    <cellStyle name="Обычный 5 12 29 4 2 3" xfId="47189"/>
    <cellStyle name="Обычный 5 12 29 4 3" xfId="17318"/>
    <cellStyle name="Обычный 5 12 29 4 3 2" xfId="47190"/>
    <cellStyle name="Обычный 5 12 29 4 4" xfId="47191"/>
    <cellStyle name="Обычный 5 12 29 5" xfId="17319"/>
    <cellStyle name="Обычный 5 12 29 5 2" xfId="17320"/>
    <cellStyle name="Обычный 5 12 29 5 2 2" xfId="47192"/>
    <cellStyle name="Обычный 5 12 29 5 3" xfId="47193"/>
    <cellStyle name="Обычный 5 12 29 6" xfId="17321"/>
    <cellStyle name="Обычный 5 12 29 6 2" xfId="47194"/>
    <cellStyle name="Обычный 5 12 29 7" xfId="17322"/>
    <cellStyle name="Обычный 5 12 29 7 2" xfId="47195"/>
    <cellStyle name="Обычный 5 12 29 8" xfId="47196"/>
    <cellStyle name="Обычный 5 12 3" xfId="17323"/>
    <cellStyle name="Обычный 5 12 3 2" xfId="17324"/>
    <cellStyle name="Обычный 5 12 3 2 2" xfId="17325"/>
    <cellStyle name="Обычный 5 12 3 2 2 2" xfId="17326"/>
    <cellStyle name="Обычный 5 12 3 2 2 2 2" xfId="47197"/>
    <cellStyle name="Обычный 5 12 3 2 2 3" xfId="47198"/>
    <cellStyle name="Обычный 5 12 3 2 3" xfId="17327"/>
    <cellStyle name="Обычный 5 12 3 2 3 2" xfId="47199"/>
    <cellStyle name="Обычный 5 12 3 2 4" xfId="47200"/>
    <cellStyle name="Обычный 5 12 3 3" xfId="17328"/>
    <cellStyle name="Обычный 5 12 3 3 2" xfId="17329"/>
    <cellStyle name="Обычный 5 12 3 3 2 2" xfId="17330"/>
    <cellStyle name="Обычный 5 12 3 3 2 2 2" xfId="47201"/>
    <cellStyle name="Обычный 5 12 3 3 2 3" xfId="47202"/>
    <cellStyle name="Обычный 5 12 3 3 3" xfId="17331"/>
    <cellStyle name="Обычный 5 12 3 3 3 2" xfId="47203"/>
    <cellStyle name="Обычный 5 12 3 3 4" xfId="47204"/>
    <cellStyle name="Обычный 5 12 3 4" xfId="17332"/>
    <cellStyle name="Обычный 5 12 3 4 2" xfId="17333"/>
    <cellStyle name="Обычный 5 12 3 4 2 2" xfId="17334"/>
    <cellStyle name="Обычный 5 12 3 4 2 2 2" xfId="47205"/>
    <cellStyle name="Обычный 5 12 3 4 2 3" xfId="47206"/>
    <cellStyle name="Обычный 5 12 3 4 3" xfId="17335"/>
    <cellStyle name="Обычный 5 12 3 4 3 2" xfId="47207"/>
    <cellStyle name="Обычный 5 12 3 4 4" xfId="47208"/>
    <cellStyle name="Обычный 5 12 3 5" xfId="17336"/>
    <cellStyle name="Обычный 5 12 3 5 2" xfId="17337"/>
    <cellStyle name="Обычный 5 12 3 5 2 2" xfId="47209"/>
    <cellStyle name="Обычный 5 12 3 5 3" xfId="47210"/>
    <cellStyle name="Обычный 5 12 3 6" xfId="17338"/>
    <cellStyle name="Обычный 5 12 3 6 2" xfId="47211"/>
    <cellStyle name="Обычный 5 12 3 7" xfId="17339"/>
    <cellStyle name="Обычный 5 12 3 7 2" xfId="47212"/>
    <cellStyle name="Обычный 5 12 3 8" xfId="47213"/>
    <cellStyle name="Обычный 5 12 30" xfId="17340"/>
    <cellStyle name="Обычный 5 12 30 2" xfId="17341"/>
    <cellStyle name="Обычный 5 12 30 2 2" xfId="17342"/>
    <cellStyle name="Обычный 5 12 30 2 2 2" xfId="47214"/>
    <cellStyle name="Обычный 5 12 30 2 3" xfId="47215"/>
    <cellStyle name="Обычный 5 12 30 3" xfId="17343"/>
    <cellStyle name="Обычный 5 12 30 3 2" xfId="47216"/>
    <cellStyle name="Обычный 5 12 30 4" xfId="47217"/>
    <cellStyle name="Обычный 5 12 31" xfId="17344"/>
    <cellStyle name="Обычный 5 12 31 2" xfId="17345"/>
    <cellStyle name="Обычный 5 12 31 2 2" xfId="17346"/>
    <cellStyle name="Обычный 5 12 31 2 2 2" xfId="47218"/>
    <cellStyle name="Обычный 5 12 31 2 3" xfId="47219"/>
    <cellStyle name="Обычный 5 12 31 3" xfId="17347"/>
    <cellStyle name="Обычный 5 12 31 3 2" xfId="47220"/>
    <cellStyle name="Обычный 5 12 31 4" xfId="47221"/>
    <cellStyle name="Обычный 5 12 32" xfId="17348"/>
    <cellStyle name="Обычный 5 12 32 2" xfId="17349"/>
    <cellStyle name="Обычный 5 12 32 2 2" xfId="17350"/>
    <cellStyle name="Обычный 5 12 32 2 2 2" xfId="47222"/>
    <cellStyle name="Обычный 5 12 32 2 3" xfId="47223"/>
    <cellStyle name="Обычный 5 12 32 3" xfId="17351"/>
    <cellStyle name="Обычный 5 12 32 3 2" xfId="47224"/>
    <cellStyle name="Обычный 5 12 32 4" xfId="47225"/>
    <cellStyle name="Обычный 5 12 33" xfId="17352"/>
    <cellStyle name="Обычный 5 12 33 2" xfId="17353"/>
    <cellStyle name="Обычный 5 12 33 2 2" xfId="47226"/>
    <cellStyle name="Обычный 5 12 33 3" xfId="47227"/>
    <cellStyle name="Обычный 5 12 34" xfId="17354"/>
    <cellStyle name="Обычный 5 12 34 2" xfId="47228"/>
    <cellStyle name="Обычный 5 12 35" xfId="17355"/>
    <cellStyle name="Обычный 5 12 35 2" xfId="47229"/>
    <cellStyle name="Обычный 5 12 36" xfId="47230"/>
    <cellStyle name="Обычный 5 12 4" xfId="17356"/>
    <cellStyle name="Обычный 5 12 4 2" xfId="17357"/>
    <cellStyle name="Обычный 5 12 4 2 2" xfId="17358"/>
    <cellStyle name="Обычный 5 12 4 2 2 2" xfId="17359"/>
    <cellStyle name="Обычный 5 12 4 2 2 2 2" xfId="47231"/>
    <cellStyle name="Обычный 5 12 4 2 2 3" xfId="47232"/>
    <cellStyle name="Обычный 5 12 4 2 3" xfId="17360"/>
    <cellStyle name="Обычный 5 12 4 2 3 2" xfId="47233"/>
    <cellStyle name="Обычный 5 12 4 2 4" xfId="47234"/>
    <cellStyle name="Обычный 5 12 4 3" xfId="17361"/>
    <cellStyle name="Обычный 5 12 4 3 2" xfId="17362"/>
    <cellStyle name="Обычный 5 12 4 3 2 2" xfId="17363"/>
    <cellStyle name="Обычный 5 12 4 3 2 2 2" xfId="47235"/>
    <cellStyle name="Обычный 5 12 4 3 2 3" xfId="47236"/>
    <cellStyle name="Обычный 5 12 4 3 3" xfId="17364"/>
    <cellStyle name="Обычный 5 12 4 3 3 2" xfId="47237"/>
    <cellStyle name="Обычный 5 12 4 3 4" xfId="47238"/>
    <cellStyle name="Обычный 5 12 4 4" xfId="17365"/>
    <cellStyle name="Обычный 5 12 4 4 2" xfId="17366"/>
    <cellStyle name="Обычный 5 12 4 4 2 2" xfId="17367"/>
    <cellStyle name="Обычный 5 12 4 4 2 2 2" xfId="47239"/>
    <cellStyle name="Обычный 5 12 4 4 2 3" xfId="47240"/>
    <cellStyle name="Обычный 5 12 4 4 3" xfId="17368"/>
    <cellStyle name="Обычный 5 12 4 4 3 2" xfId="47241"/>
    <cellStyle name="Обычный 5 12 4 4 4" xfId="47242"/>
    <cellStyle name="Обычный 5 12 4 5" xfId="17369"/>
    <cellStyle name="Обычный 5 12 4 5 2" xfId="17370"/>
    <cellStyle name="Обычный 5 12 4 5 2 2" xfId="47243"/>
    <cellStyle name="Обычный 5 12 4 5 3" xfId="47244"/>
    <cellStyle name="Обычный 5 12 4 6" xfId="17371"/>
    <cellStyle name="Обычный 5 12 4 6 2" xfId="47245"/>
    <cellStyle name="Обычный 5 12 4 7" xfId="17372"/>
    <cellStyle name="Обычный 5 12 4 7 2" xfId="47246"/>
    <cellStyle name="Обычный 5 12 4 8" xfId="47247"/>
    <cellStyle name="Обычный 5 12 5" xfId="17373"/>
    <cellStyle name="Обычный 5 12 5 2" xfId="17374"/>
    <cellStyle name="Обычный 5 12 5 2 2" xfId="17375"/>
    <cellStyle name="Обычный 5 12 5 2 2 2" xfId="17376"/>
    <cellStyle name="Обычный 5 12 5 2 2 2 2" xfId="47248"/>
    <cellStyle name="Обычный 5 12 5 2 2 3" xfId="47249"/>
    <cellStyle name="Обычный 5 12 5 2 3" xfId="17377"/>
    <cellStyle name="Обычный 5 12 5 2 3 2" xfId="47250"/>
    <cellStyle name="Обычный 5 12 5 2 4" xfId="47251"/>
    <cellStyle name="Обычный 5 12 5 3" xfId="17378"/>
    <cellStyle name="Обычный 5 12 5 3 2" xfId="17379"/>
    <cellStyle name="Обычный 5 12 5 3 2 2" xfId="17380"/>
    <cellStyle name="Обычный 5 12 5 3 2 2 2" xfId="47252"/>
    <cellStyle name="Обычный 5 12 5 3 2 3" xfId="47253"/>
    <cellStyle name="Обычный 5 12 5 3 3" xfId="17381"/>
    <cellStyle name="Обычный 5 12 5 3 3 2" xfId="47254"/>
    <cellStyle name="Обычный 5 12 5 3 4" xfId="47255"/>
    <cellStyle name="Обычный 5 12 5 4" xfId="17382"/>
    <cellStyle name="Обычный 5 12 5 4 2" xfId="17383"/>
    <cellStyle name="Обычный 5 12 5 4 2 2" xfId="17384"/>
    <cellStyle name="Обычный 5 12 5 4 2 2 2" xfId="47256"/>
    <cellStyle name="Обычный 5 12 5 4 2 3" xfId="47257"/>
    <cellStyle name="Обычный 5 12 5 4 3" xfId="17385"/>
    <cellStyle name="Обычный 5 12 5 4 3 2" xfId="47258"/>
    <cellStyle name="Обычный 5 12 5 4 4" xfId="47259"/>
    <cellStyle name="Обычный 5 12 5 5" xfId="17386"/>
    <cellStyle name="Обычный 5 12 5 5 2" xfId="17387"/>
    <cellStyle name="Обычный 5 12 5 5 2 2" xfId="47260"/>
    <cellStyle name="Обычный 5 12 5 5 3" xfId="47261"/>
    <cellStyle name="Обычный 5 12 5 6" xfId="17388"/>
    <cellStyle name="Обычный 5 12 5 6 2" xfId="47262"/>
    <cellStyle name="Обычный 5 12 5 7" xfId="17389"/>
    <cellStyle name="Обычный 5 12 5 7 2" xfId="47263"/>
    <cellStyle name="Обычный 5 12 5 8" xfId="47264"/>
    <cellStyle name="Обычный 5 12 6" xfId="17390"/>
    <cellStyle name="Обычный 5 12 6 2" xfId="17391"/>
    <cellStyle name="Обычный 5 12 6 2 2" xfId="17392"/>
    <cellStyle name="Обычный 5 12 6 2 2 2" xfId="17393"/>
    <cellStyle name="Обычный 5 12 6 2 2 2 2" xfId="47265"/>
    <cellStyle name="Обычный 5 12 6 2 2 3" xfId="47266"/>
    <cellStyle name="Обычный 5 12 6 2 3" xfId="17394"/>
    <cellStyle name="Обычный 5 12 6 2 3 2" xfId="47267"/>
    <cellStyle name="Обычный 5 12 6 2 4" xfId="47268"/>
    <cellStyle name="Обычный 5 12 6 3" xfId="17395"/>
    <cellStyle name="Обычный 5 12 6 3 2" xfId="17396"/>
    <cellStyle name="Обычный 5 12 6 3 2 2" xfId="17397"/>
    <cellStyle name="Обычный 5 12 6 3 2 2 2" xfId="47269"/>
    <cellStyle name="Обычный 5 12 6 3 2 3" xfId="47270"/>
    <cellStyle name="Обычный 5 12 6 3 3" xfId="17398"/>
    <cellStyle name="Обычный 5 12 6 3 3 2" xfId="47271"/>
    <cellStyle name="Обычный 5 12 6 3 4" xfId="47272"/>
    <cellStyle name="Обычный 5 12 6 4" xfId="17399"/>
    <cellStyle name="Обычный 5 12 6 4 2" xfId="17400"/>
    <cellStyle name="Обычный 5 12 6 4 2 2" xfId="17401"/>
    <cellStyle name="Обычный 5 12 6 4 2 2 2" xfId="47273"/>
    <cellStyle name="Обычный 5 12 6 4 2 3" xfId="47274"/>
    <cellStyle name="Обычный 5 12 6 4 3" xfId="17402"/>
    <cellStyle name="Обычный 5 12 6 4 3 2" xfId="47275"/>
    <cellStyle name="Обычный 5 12 6 4 4" xfId="47276"/>
    <cellStyle name="Обычный 5 12 6 5" xfId="17403"/>
    <cellStyle name="Обычный 5 12 6 5 2" xfId="17404"/>
    <cellStyle name="Обычный 5 12 6 5 2 2" xfId="47277"/>
    <cellStyle name="Обычный 5 12 6 5 3" xfId="47278"/>
    <cellStyle name="Обычный 5 12 6 6" xfId="17405"/>
    <cellStyle name="Обычный 5 12 6 6 2" xfId="47279"/>
    <cellStyle name="Обычный 5 12 6 7" xfId="17406"/>
    <cellStyle name="Обычный 5 12 6 7 2" xfId="47280"/>
    <cellStyle name="Обычный 5 12 6 8" xfId="47281"/>
    <cellStyle name="Обычный 5 12 7" xfId="17407"/>
    <cellStyle name="Обычный 5 12 7 2" xfId="17408"/>
    <cellStyle name="Обычный 5 12 7 2 2" xfId="17409"/>
    <cellStyle name="Обычный 5 12 7 2 2 2" xfId="17410"/>
    <cellStyle name="Обычный 5 12 7 2 2 2 2" xfId="47282"/>
    <cellStyle name="Обычный 5 12 7 2 2 3" xfId="47283"/>
    <cellStyle name="Обычный 5 12 7 2 3" xfId="17411"/>
    <cellStyle name="Обычный 5 12 7 2 3 2" xfId="47284"/>
    <cellStyle name="Обычный 5 12 7 2 4" xfId="47285"/>
    <cellStyle name="Обычный 5 12 7 3" xfId="17412"/>
    <cellStyle name="Обычный 5 12 7 3 2" xfId="17413"/>
    <cellStyle name="Обычный 5 12 7 3 2 2" xfId="17414"/>
    <cellStyle name="Обычный 5 12 7 3 2 2 2" xfId="47286"/>
    <cellStyle name="Обычный 5 12 7 3 2 3" xfId="47287"/>
    <cellStyle name="Обычный 5 12 7 3 3" xfId="17415"/>
    <cellStyle name="Обычный 5 12 7 3 3 2" xfId="47288"/>
    <cellStyle name="Обычный 5 12 7 3 4" xfId="47289"/>
    <cellStyle name="Обычный 5 12 7 4" xfId="17416"/>
    <cellStyle name="Обычный 5 12 7 4 2" xfId="17417"/>
    <cellStyle name="Обычный 5 12 7 4 2 2" xfId="17418"/>
    <cellStyle name="Обычный 5 12 7 4 2 2 2" xfId="47290"/>
    <cellStyle name="Обычный 5 12 7 4 2 3" xfId="47291"/>
    <cellStyle name="Обычный 5 12 7 4 3" xfId="17419"/>
    <cellStyle name="Обычный 5 12 7 4 3 2" xfId="47292"/>
    <cellStyle name="Обычный 5 12 7 4 4" xfId="47293"/>
    <cellStyle name="Обычный 5 12 7 5" xfId="17420"/>
    <cellStyle name="Обычный 5 12 7 5 2" xfId="17421"/>
    <cellStyle name="Обычный 5 12 7 5 2 2" xfId="47294"/>
    <cellStyle name="Обычный 5 12 7 5 3" xfId="47295"/>
    <cellStyle name="Обычный 5 12 7 6" xfId="17422"/>
    <cellStyle name="Обычный 5 12 7 6 2" xfId="47296"/>
    <cellStyle name="Обычный 5 12 7 7" xfId="17423"/>
    <cellStyle name="Обычный 5 12 7 7 2" xfId="47297"/>
    <cellStyle name="Обычный 5 12 7 8" xfId="47298"/>
    <cellStyle name="Обычный 5 12 8" xfId="17424"/>
    <cellStyle name="Обычный 5 12 8 2" xfId="17425"/>
    <cellStyle name="Обычный 5 12 8 2 2" xfId="17426"/>
    <cellStyle name="Обычный 5 12 8 2 2 2" xfId="17427"/>
    <cellStyle name="Обычный 5 12 8 2 2 2 2" xfId="47299"/>
    <cellStyle name="Обычный 5 12 8 2 2 3" xfId="47300"/>
    <cellStyle name="Обычный 5 12 8 2 3" xfId="17428"/>
    <cellStyle name="Обычный 5 12 8 2 3 2" xfId="47301"/>
    <cellStyle name="Обычный 5 12 8 2 4" xfId="47302"/>
    <cellStyle name="Обычный 5 12 8 3" xfId="17429"/>
    <cellStyle name="Обычный 5 12 8 3 2" xfId="17430"/>
    <cellStyle name="Обычный 5 12 8 3 2 2" xfId="17431"/>
    <cellStyle name="Обычный 5 12 8 3 2 2 2" xfId="47303"/>
    <cellStyle name="Обычный 5 12 8 3 2 3" xfId="47304"/>
    <cellStyle name="Обычный 5 12 8 3 3" xfId="17432"/>
    <cellStyle name="Обычный 5 12 8 3 3 2" xfId="47305"/>
    <cellStyle name="Обычный 5 12 8 3 4" xfId="47306"/>
    <cellStyle name="Обычный 5 12 8 4" xfId="17433"/>
    <cellStyle name="Обычный 5 12 8 4 2" xfId="17434"/>
    <cellStyle name="Обычный 5 12 8 4 2 2" xfId="17435"/>
    <cellStyle name="Обычный 5 12 8 4 2 2 2" xfId="47307"/>
    <cellStyle name="Обычный 5 12 8 4 2 3" xfId="47308"/>
    <cellStyle name="Обычный 5 12 8 4 3" xfId="17436"/>
    <cellStyle name="Обычный 5 12 8 4 3 2" xfId="47309"/>
    <cellStyle name="Обычный 5 12 8 4 4" xfId="47310"/>
    <cellStyle name="Обычный 5 12 8 5" xfId="17437"/>
    <cellStyle name="Обычный 5 12 8 5 2" xfId="17438"/>
    <cellStyle name="Обычный 5 12 8 5 2 2" xfId="47311"/>
    <cellStyle name="Обычный 5 12 8 5 3" xfId="47312"/>
    <cellStyle name="Обычный 5 12 8 6" xfId="17439"/>
    <cellStyle name="Обычный 5 12 8 6 2" xfId="47313"/>
    <cellStyle name="Обычный 5 12 8 7" xfId="17440"/>
    <cellStyle name="Обычный 5 12 8 7 2" xfId="47314"/>
    <cellStyle name="Обычный 5 12 8 8" xfId="47315"/>
    <cellStyle name="Обычный 5 12 9" xfId="17441"/>
    <cellStyle name="Обычный 5 12 9 2" xfId="17442"/>
    <cellStyle name="Обычный 5 12 9 2 2" xfId="17443"/>
    <cellStyle name="Обычный 5 12 9 2 2 2" xfId="17444"/>
    <cellStyle name="Обычный 5 12 9 2 2 2 2" xfId="47316"/>
    <cellStyle name="Обычный 5 12 9 2 2 3" xfId="47317"/>
    <cellStyle name="Обычный 5 12 9 2 3" xfId="17445"/>
    <cellStyle name="Обычный 5 12 9 2 3 2" xfId="47318"/>
    <cellStyle name="Обычный 5 12 9 2 4" xfId="47319"/>
    <cellStyle name="Обычный 5 12 9 3" xfId="17446"/>
    <cellStyle name="Обычный 5 12 9 3 2" xfId="17447"/>
    <cellStyle name="Обычный 5 12 9 3 2 2" xfId="17448"/>
    <cellStyle name="Обычный 5 12 9 3 2 2 2" xfId="47320"/>
    <cellStyle name="Обычный 5 12 9 3 2 3" xfId="47321"/>
    <cellStyle name="Обычный 5 12 9 3 3" xfId="17449"/>
    <cellStyle name="Обычный 5 12 9 3 3 2" xfId="47322"/>
    <cellStyle name="Обычный 5 12 9 3 4" xfId="47323"/>
    <cellStyle name="Обычный 5 12 9 4" xfId="17450"/>
    <cellStyle name="Обычный 5 12 9 4 2" xfId="17451"/>
    <cellStyle name="Обычный 5 12 9 4 2 2" xfId="17452"/>
    <cellStyle name="Обычный 5 12 9 4 2 2 2" xfId="47324"/>
    <cellStyle name="Обычный 5 12 9 4 2 3" xfId="47325"/>
    <cellStyle name="Обычный 5 12 9 4 3" xfId="17453"/>
    <cellStyle name="Обычный 5 12 9 4 3 2" xfId="47326"/>
    <cellStyle name="Обычный 5 12 9 4 4" xfId="47327"/>
    <cellStyle name="Обычный 5 12 9 5" xfId="17454"/>
    <cellStyle name="Обычный 5 12 9 5 2" xfId="17455"/>
    <cellStyle name="Обычный 5 12 9 5 2 2" xfId="47328"/>
    <cellStyle name="Обычный 5 12 9 5 3" xfId="47329"/>
    <cellStyle name="Обычный 5 12 9 6" xfId="17456"/>
    <cellStyle name="Обычный 5 12 9 6 2" xfId="47330"/>
    <cellStyle name="Обычный 5 12 9 7" xfId="17457"/>
    <cellStyle name="Обычный 5 12 9 7 2" xfId="47331"/>
    <cellStyle name="Обычный 5 12 9 8" xfId="47332"/>
    <cellStyle name="Обычный 5 120" xfId="17458"/>
    <cellStyle name="Обычный 5 120 2" xfId="17459"/>
    <cellStyle name="Обычный 5 120 2 2" xfId="17460"/>
    <cellStyle name="Обычный 5 120 2 2 2" xfId="47333"/>
    <cellStyle name="Обычный 5 120 2 3" xfId="47334"/>
    <cellStyle name="Обычный 5 120 3" xfId="17461"/>
    <cellStyle name="Обычный 5 120 3 2" xfId="47335"/>
    <cellStyle name="Обычный 5 120 4" xfId="47336"/>
    <cellStyle name="Обычный 5 121" xfId="17462"/>
    <cellStyle name="Обычный 5 121 2" xfId="17463"/>
    <cellStyle name="Обычный 5 121 2 2" xfId="17464"/>
    <cellStyle name="Обычный 5 121 2 2 2" xfId="47337"/>
    <cellStyle name="Обычный 5 121 2 3" xfId="47338"/>
    <cellStyle name="Обычный 5 121 3" xfId="17465"/>
    <cellStyle name="Обычный 5 121 3 2" xfId="47339"/>
    <cellStyle name="Обычный 5 121 4" xfId="47340"/>
    <cellStyle name="Обычный 5 122" xfId="17466"/>
    <cellStyle name="Обычный 5 122 2" xfId="17467"/>
    <cellStyle name="Обычный 5 122 2 2" xfId="17468"/>
    <cellStyle name="Обычный 5 122 2 2 2" xfId="47341"/>
    <cellStyle name="Обычный 5 122 2 3" xfId="47342"/>
    <cellStyle name="Обычный 5 122 3" xfId="17469"/>
    <cellStyle name="Обычный 5 122 3 2" xfId="47343"/>
    <cellStyle name="Обычный 5 122 4" xfId="47344"/>
    <cellStyle name="Обычный 5 123" xfId="17470"/>
    <cellStyle name="Обычный 5 123 2" xfId="17471"/>
    <cellStyle name="Обычный 5 123 2 2" xfId="17472"/>
    <cellStyle name="Обычный 5 123 2 2 2" xfId="47345"/>
    <cellStyle name="Обычный 5 123 2 3" xfId="47346"/>
    <cellStyle name="Обычный 5 123 3" xfId="17473"/>
    <cellStyle name="Обычный 5 123 3 2" xfId="47347"/>
    <cellStyle name="Обычный 5 123 4" xfId="47348"/>
    <cellStyle name="Обычный 5 124" xfId="17474"/>
    <cellStyle name="Обычный 5 124 2" xfId="17475"/>
    <cellStyle name="Обычный 5 124 2 2" xfId="17476"/>
    <cellStyle name="Обычный 5 124 2 2 2" xfId="47349"/>
    <cellStyle name="Обычный 5 124 2 3" xfId="47350"/>
    <cellStyle name="Обычный 5 124 3" xfId="17477"/>
    <cellStyle name="Обычный 5 124 3 2" xfId="47351"/>
    <cellStyle name="Обычный 5 124 4" xfId="47352"/>
    <cellStyle name="Обычный 5 125" xfId="17478"/>
    <cellStyle name="Обычный 5 125 2" xfId="17479"/>
    <cellStyle name="Обычный 5 125 2 2" xfId="47353"/>
    <cellStyle name="Обычный 5 125 3" xfId="47354"/>
    <cellStyle name="Обычный 5 126" xfId="17480"/>
    <cellStyle name="Обычный 5 126 2" xfId="47355"/>
    <cellStyle name="Обычный 5 127" xfId="17481"/>
    <cellStyle name="Обычный 5 127 2" xfId="47356"/>
    <cellStyle name="Обычный 5 128" xfId="17482"/>
    <cellStyle name="Обычный 5 128 2" xfId="47357"/>
    <cellStyle name="Обычный 5 129" xfId="17483"/>
    <cellStyle name="Обычный 5 129 2" xfId="47358"/>
    <cellStyle name="Обычный 5 13" xfId="17484"/>
    <cellStyle name="Обычный 5 13 10" xfId="17485"/>
    <cellStyle name="Обычный 5 13 10 2" xfId="17486"/>
    <cellStyle name="Обычный 5 13 10 2 2" xfId="17487"/>
    <cellStyle name="Обычный 5 13 10 2 2 2" xfId="17488"/>
    <cellStyle name="Обычный 5 13 10 2 2 2 2" xfId="47359"/>
    <cellStyle name="Обычный 5 13 10 2 2 3" xfId="47360"/>
    <cellStyle name="Обычный 5 13 10 2 3" xfId="17489"/>
    <cellStyle name="Обычный 5 13 10 2 3 2" xfId="47361"/>
    <cellStyle name="Обычный 5 13 10 2 4" xfId="47362"/>
    <cellStyle name="Обычный 5 13 10 3" xfId="17490"/>
    <cellStyle name="Обычный 5 13 10 3 2" xfId="17491"/>
    <cellStyle name="Обычный 5 13 10 3 2 2" xfId="17492"/>
    <cellStyle name="Обычный 5 13 10 3 2 2 2" xfId="47363"/>
    <cellStyle name="Обычный 5 13 10 3 2 3" xfId="47364"/>
    <cellStyle name="Обычный 5 13 10 3 3" xfId="17493"/>
    <cellStyle name="Обычный 5 13 10 3 3 2" xfId="47365"/>
    <cellStyle name="Обычный 5 13 10 3 4" xfId="47366"/>
    <cellStyle name="Обычный 5 13 10 4" xfId="17494"/>
    <cellStyle name="Обычный 5 13 10 4 2" xfId="17495"/>
    <cellStyle name="Обычный 5 13 10 4 2 2" xfId="17496"/>
    <cellStyle name="Обычный 5 13 10 4 2 2 2" xfId="47367"/>
    <cellStyle name="Обычный 5 13 10 4 2 3" xfId="47368"/>
    <cellStyle name="Обычный 5 13 10 4 3" xfId="17497"/>
    <cellStyle name="Обычный 5 13 10 4 3 2" xfId="47369"/>
    <cellStyle name="Обычный 5 13 10 4 4" xfId="47370"/>
    <cellStyle name="Обычный 5 13 10 5" xfId="17498"/>
    <cellStyle name="Обычный 5 13 10 5 2" xfId="17499"/>
    <cellStyle name="Обычный 5 13 10 5 2 2" xfId="47371"/>
    <cellStyle name="Обычный 5 13 10 5 3" xfId="47372"/>
    <cellStyle name="Обычный 5 13 10 6" xfId="17500"/>
    <cellStyle name="Обычный 5 13 10 6 2" xfId="47373"/>
    <cellStyle name="Обычный 5 13 10 7" xfId="17501"/>
    <cellStyle name="Обычный 5 13 10 7 2" xfId="47374"/>
    <cellStyle name="Обычный 5 13 10 8" xfId="47375"/>
    <cellStyle name="Обычный 5 13 11" xfId="17502"/>
    <cellStyle name="Обычный 5 13 11 2" xfId="17503"/>
    <cellStyle name="Обычный 5 13 11 2 2" xfId="17504"/>
    <cellStyle name="Обычный 5 13 11 2 2 2" xfId="17505"/>
    <cellStyle name="Обычный 5 13 11 2 2 2 2" xfId="47376"/>
    <cellStyle name="Обычный 5 13 11 2 2 3" xfId="47377"/>
    <cellStyle name="Обычный 5 13 11 2 3" xfId="17506"/>
    <cellStyle name="Обычный 5 13 11 2 3 2" xfId="47378"/>
    <cellStyle name="Обычный 5 13 11 2 4" xfId="47379"/>
    <cellStyle name="Обычный 5 13 11 3" xfId="17507"/>
    <cellStyle name="Обычный 5 13 11 3 2" xfId="17508"/>
    <cellStyle name="Обычный 5 13 11 3 2 2" xfId="17509"/>
    <cellStyle name="Обычный 5 13 11 3 2 2 2" xfId="47380"/>
    <cellStyle name="Обычный 5 13 11 3 2 3" xfId="47381"/>
    <cellStyle name="Обычный 5 13 11 3 3" xfId="17510"/>
    <cellStyle name="Обычный 5 13 11 3 3 2" xfId="47382"/>
    <cellStyle name="Обычный 5 13 11 3 4" xfId="47383"/>
    <cellStyle name="Обычный 5 13 11 4" xfId="17511"/>
    <cellStyle name="Обычный 5 13 11 4 2" xfId="17512"/>
    <cellStyle name="Обычный 5 13 11 4 2 2" xfId="17513"/>
    <cellStyle name="Обычный 5 13 11 4 2 2 2" xfId="47384"/>
    <cellStyle name="Обычный 5 13 11 4 2 3" xfId="47385"/>
    <cellStyle name="Обычный 5 13 11 4 3" xfId="17514"/>
    <cellStyle name="Обычный 5 13 11 4 3 2" xfId="47386"/>
    <cellStyle name="Обычный 5 13 11 4 4" xfId="47387"/>
    <cellStyle name="Обычный 5 13 11 5" xfId="17515"/>
    <cellStyle name="Обычный 5 13 11 5 2" xfId="17516"/>
    <cellStyle name="Обычный 5 13 11 5 2 2" xfId="47388"/>
    <cellStyle name="Обычный 5 13 11 5 3" xfId="47389"/>
    <cellStyle name="Обычный 5 13 11 6" xfId="17517"/>
    <cellStyle name="Обычный 5 13 11 6 2" xfId="47390"/>
    <cellStyle name="Обычный 5 13 11 7" xfId="17518"/>
    <cellStyle name="Обычный 5 13 11 7 2" xfId="47391"/>
    <cellStyle name="Обычный 5 13 11 8" xfId="47392"/>
    <cellStyle name="Обычный 5 13 12" xfId="17519"/>
    <cellStyle name="Обычный 5 13 12 2" xfId="17520"/>
    <cellStyle name="Обычный 5 13 12 2 2" xfId="17521"/>
    <cellStyle name="Обычный 5 13 12 2 2 2" xfId="17522"/>
    <cellStyle name="Обычный 5 13 12 2 2 2 2" xfId="47393"/>
    <cellStyle name="Обычный 5 13 12 2 2 3" xfId="47394"/>
    <cellStyle name="Обычный 5 13 12 2 3" xfId="17523"/>
    <cellStyle name="Обычный 5 13 12 2 3 2" xfId="47395"/>
    <cellStyle name="Обычный 5 13 12 2 4" xfId="47396"/>
    <cellStyle name="Обычный 5 13 12 3" xfId="17524"/>
    <cellStyle name="Обычный 5 13 12 3 2" xfId="17525"/>
    <cellStyle name="Обычный 5 13 12 3 2 2" xfId="17526"/>
    <cellStyle name="Обычный 5 13 12 3 2 2 2" xfId="47397"/>
    <cellStyle name="Обычный 5 13 12 3 2 3" xfId="47398"/>
    <cellStyle name="Обычный 5 13 12 3 3" xfId="17527"/>
    <cellStyle name="Обычный 5 13 12 3 3 2" xfId="47399"/>
    <cellStyle name="Обычный 5 13 12 3 4" xfId="47400"/>
    <cellStyle name="Обычный 5 13 12 4" xfId="17528"/>
    <cellStyle name="Обычный 5 13 12 4 2" xfId="17529"/>
    <cellStyle name="Обычный 5 13 12 4 2 2" xfId="17530"/>
    <cellStyle name="Обычный 5 13 12 4 2 2 2" xfId="47401"/>
    <cellStyle name="Обычный 5 13 12 4 2 3" xfId="47402"/>
    <cellStyle name="Обычный 5 13 12 4 3" xfId="17531"/>
    <cellStyle name="Обычный 5 13 12 4 3 2" xfId="47403"/>
    <cellStyle name="Обычный 5 13 12 4 4" xfId="47404"/>
    <cellStyle name="Обычный 5 13 12 5" xfId="17532"/>
    <cellStyle name="Обычный 5 13 12 5 2" xfId="17533"/>
    <cellStyle name="Обычный 5 13 12 5 2 2" xfId="47405"/>
    <cellStyle name="Обычный 5 13 12 5 3" xfId="47406"/>
    <cellStyle name="Обычный 5 13 12 6" xfId="17534"/>
    <cellStyle name="Обычный 5 13 12 6 2" xfId="47407"/>
    <cellStyle name="Обычный 5 13 12 7" xfId="17535"/>
    <cellStyle name="Обычный 5 13 12 7 2" xfId="47408"/>
    <cellStyle name="Обычный 5 13 12 8" xfId="47409"/>
    <cellStyle name="Обычный 5 13 13" xfId="17536"/>
    <cellStyle name="Обычный 5 13 13 2" xfId="17537"/>
    <cellStyle name="Обычный 5 13 13 2 2" xfId="17538"/>
    <cellStyle name="Обычный 5 13 13 2 2 2" xfId="17539"/>
    <cellStyle name="Обычный 5 13 13 2 2 2 2" xfId="47410"/>
    <cellStyle name="Обычный 5 13 13 2 2 3" xfId="47411"/>
    <cellStyle name="Обычный 5 13 13 2 3" xfId="17540"/>
    <cellStyle name="Обычный 5 13 13 2 3 2" xfId="47412"/>
    <cellStyle name="Обычный 5 13 13 2 4" xfId="47413"/>
    <cellStyle name="Обычный 5 13 13 3" xfId="17541"/>
    <cellStyle name="Обычный 5 13 13 3 2" xfId="17542"/>
    <cellStyle name="Обычный 5 13 13 3 2 2" xfId="17543"/>
    <cellStyle name="Обычный 5 13 13 3 2 2 2" xfId="47414"/>
    <cellStyle name="Обычный 5 13 13 3 2 3" xfId="47415"/>
    <cellStyle name="Обычный 5 13 13 3 3" xfId="17544"/>
    <cellStyle name="Обычный 5 13 13 3 3 2" xfId="47416"/>
    <cellStyle name="Обычный 5 13 13 3 4" xfId="47417"/>
    <cellStyle name="Обычный 5 13 13 4" xfId="17545"/>
    <cellStyle name="Обычный 5 13 13 4 2" xfId="17546"/>
    <cellStyle name="Обычный 5 13 13 4 2 2" xfId="17547"/>
    <cellStyle name="Обычный 5 13 13 4 2 2 2" xfId="47418"/>
    <cellStyle name="Обычный 5 13 13 4 2 3" xfId="47419"/>
    <cellStyle name="Обычный 5 13 13 4 3" xfId="17548"/>
    <cellStyle name="Обычный 5 13 13 4 3 2" xfId="47420"/>
    <cellStyle name="Обычный 5 13 13 4 4" xfId="47421"/>
    <cellStyle name="Обычный 5 13 13 5" xfId="17549"/>
    <cellStyle name="Обычный 5 13 13 5 2" xfId="17550"/>
    <cellStyle name="Обычный 5 13 13 5 2 2" xfId="47422"/>
    <cellStyle name="Обычный 5 13 13 5 3" xfId="47423"/>
    <cellStyle name="Обычный 5 13 13 6" xfId="17551"/>
    <cellStyle name="Обычный 5 13 13 6 2" xfId="47424"/>
    <cellStyle name="Обычный 5 13 13 7" xfId="17552"/>
    <cellStyle name="Обычный 5 13 13 7 2" xfId="47425"/>
    <cellStyle name="Обычный 5 13 13 8" xfId="47426"/>
    <cellStyle name="Обычный 5 13 14" xfId="17553"/>
    <cellStyle name="Обычный 5 13 14 2" xfId="17554"/>
    <cellStyle name="Обычный 5 13 14 2 2" xfId="17555"/>
    <cellStyle name="Обычный 5 13 14 2 2 2" xfId="17556"/>
    <cellStyle name="Обычный 5 13 14 2 2 2 2" xfId="47427"/>
    <cellStyle name="Обычный 5 13 14 2 2 3" xfId="47428"/>
    <cellStyle name="Обычный 5 13 14 2 3" xfId="17557"/>
    <cellStyle name="Обычный 5 13 14 2 3 2" xfId="47429"/>
    <cellStyle name="Обычный 5 13 14 2 4" xfId="47430"/>
    <cellStyle name="Обычный 5 13 14 3" xfId="17558"/>
    <cellStyle name="Обычный 5 13 14 3 2" xfId="17559"/>
    <cellStyle name="Обычный 5 13 14 3 2 2" xfId="17560"/>
    <cellStyle name="Обычный 5 13 14 3 2 2 2" xfId="47431"/>
    <cellStyle name="Обычный 5 13 14 3 2 3" xfId="47432"/>
    <cellStyle name="Обычный 5 13 14 3 3" xfId="17561"/>
    <cellStyle name="Обычный 5 13 14 3 3 2" xfId="47433"/>
    <cellStyle name="Обычный 5 13 14 3 4" xfId="47434"/>
    <cellStyle name="Обычный 5 13 14 4" xfId="17562"/>
    <cellStyle name="Обычный 5 13 14 4 2" xfId="17563"/>
    <cellStyle name="Обычный 5 13 14 4 2 2" xfId="17564"/>
    <cellStyle name="Обычный 5 13 14 4 2 2 2" xfId="47435"/>
    <cellStyle name="Обычный 5 13 14 4 2 3" xfId="47436"/>
    <cellStyle name="Обычный 5 13 14 4 3" xfId="17565"/>
    <cellStyle name="Обычный 5 13 14 4 3 2" xfId="47437"/>
    <cellStyle name="Обычный 5 13 14 4 4" xfId="47438"/>
    <cellStyle name="Обычный 5 13 14 5" xfId="17566"/>
    <cellStyle name="Обычный 5 13 14 5 2" xfId="17567"/>
    <cellStyle name="Обычный 5 13 14 5 2 2" xfId="47439"/>
    <cellStyle name="Обычный 5 13 14 5 3" xfId="47440"/>
    <cellStyle name="Обычный 5 13 14 6" xfId="17568"/>
    <cellStyle name="Обычный 5 13 14 6 2" xfId="47441"/>
    <cellStyle name="Обычный 5 13 14 7" xfId="17569"/>
    <cellStyle name="Обычный 5 13 14 7 2" xfId="47442"/>
    <cellStyle name="Обычный 5 13 14 8" xfId="47443"/>
    <cellStyle name="Обычный 5 13 15" xfId="17570"/>
    <cellStyle name="Обычный 5 13 15 2" xfId="17571"/>
    <cellStyle name="Обычный 5 13 15 2 2" xfId="17572"/>
    <cellStyle name="Обычный 5 13 15 2 2 2" xfId="17573"/>
    <cellStyle name="Обычный 5 13 15 2 2 2 2" xfId="47444"/>
    <cellStyle name="Обычный 5 13 15 2 2 3" xfId="47445"/>
    <cellStyle name="Обычный 5 13 15 2 3" xfId="17574"/>
    <cellStyle name="Обычный 5 13 15 2 3 2" xfId="47446"/>
    <cellStyle name="Обычный 5 13 15 2 4" xfId="47447"/>
    <cellStyle name="Обычный 5 13 15 3" xfId="17575"/>
    <cellStyle name="Обычный 5 13 15 3 2" xfId="17576"/>
    <cellStyle name="Обычный 5 13 15 3 2 2" xfId="17577"/>
    <cellStyle name="Обычный 5 13 15 3 2 2 2" xfId="47448"/>
    <cellStyle name="Обычный 5 13 15 3 2 3" xfId="47449"/>
    <cellStyle name="Обычный 5 13 15 3 3" xfId="17578"/>
    <cellStyle name="Обычный 5 13 15 3 3 2" xfId="47450"/>
    <cellStyle name="Обычный 5 13 15 3 4" xfId="47451"/>
    <cellStyle name="Обычный 5 13 15 4" xfId="17579"/>
    <cellStyle name="Обычный 5 13 15 4 2" xfId="17580"/>
    <cellStyle name="Обычный 5 13 15 4 2 2" xfId="17581"/>
    <cellStyle name="Обычный 5 13 15 4 2 2 2" xfId="47452"/>
    <cellStyle name="Обычный 5 13 15 4 2 3" xfId="47453"/>
    <cellStyle name="Обычный 5 13 15 4 3" xfId="17582"/>
    <cellStyle name="Обычный 5 13 15 4 3 2" xfId="47454"/>
    <cellStyle name="Обычный 5 13 15 4 4" xfId="47455"/>
    <cellStyle name="Обычный 5 13 15 5" xfId="17583"/>
    <cellStyle name="Обычный 5 13 15 5 2" xfId="17584"/>
    <cellStyle name="Обычный 5 13 15 5 2 2" xfId="47456"/>
    <cellStyle name="Обычный 5 13 15 5 3" xfId="47457"/>
    <cellStyle name="Обычный 5 13 15 6" xfId="17585"/>
    <cellStyle name="Обычный 5 13 15 6 2" xfId="47458"/>
    <cellStyle name="Обычный 5 13 15 7" xfId="17586"/>
    <cellStyle name="Обычный 5 13 15 7 2" xfId="47459"/>
    <cellStyle name="Обычный 5 13 15 8" xfId="47460"/>
    <cellStyle name="Обычный 5 13 16" xfId="17587"/>
    <cellStyle name="Обычный 5 13 16 2" xfId="17588"/>
    <cellStyle name="Обычный 5 13 16 2 2" xfId="17589"/>
    <cellStyle name="Обычный 5 13 16 2 2 2" xfId="17590"/>
    <cellStyle name="Обычный 5 13 16 2 2 2 2" xfId="47461"/>
    <cellStyle name="Обычный 5 13 16 2 2 3" xfId="47462"/>
    <cellStyle name="Обычный 5 13 16 2 3" xfId="17591"/>
    <cellStyle name="Обычный 5 13 16 2 3 2" xfId="47463"/>
    <cellStyle name="Обычный 5 13 16 2 4" xfId="47464"/>
    <cellStyle name="Обычный 5 13 16 3" xfId="17592"/>
    <cellStyle name="Обычный 5 13 16 3 2" xfId="17593"/>
    <cellStyle name="Обычный 5 13 16 3 2 2" xfId="17594"/>
    <cellStyle name="Обычный 5 13 16 3 2 2 2" xfId="47465"/>
    <cellStyle name="Обычный 5 13 16 3 2 3" xfId="47466"/>
    <cellStyle name="Обычный 5 13 16 3 3" xfId="17595"/>
    <cellStyle name="Обычный 5 13 16 3 3 2" xfId="47467"/>
    <cellStyle name="Обычный 5 13 16 3 4" xfId="47468"/>
    <cellStyle name="Обычный 5 13 16 4" xfId="17596"/>
    <cellStyle name="Обычный 5 13 16 4 2" xfId="17597"/>
    <cellStyle name="Обычный 5 13 16 4 2 2" xfId="17598"/>
    <cellStyle name="Обычный 5 13 16 4 2 2 2" xfId="47469"/>
    <cellStyle name="Обычный 5 13 16 4 2 3" xfId="47470"/>
    <cellStyle name="Обычный 5 13 16 4 3" xfId="17599"/>
    <cellStyle name="Обычный 5 13 16 4 3 2" xfId="47471"/>
    <cellStyle name="Обычный 5 13 16 4 4" xfId="47472"/>
    <cellStyle name="Обычный 5 13 16 5" xfId="17600"/>
    <cellStyle name="Обычный 5 13 16 5 2" xfId="17601"/>
    <cellStyle name="Обычный 5 13 16 5 2 2" xfId="47473"/>
    <cellStyle name="Обычный 5 13 16 5 3" xfId="47474"/>
    <cellStyle name="Обычный 5 13 16 6" xfId="17602"/>
    <cellStyle name="Обычный 5 13 16 6 2" xfId="47475"/>
    <cellStyle name="Обычный 5 13 16 7" xfId="17603"/>
    <cellStyle name="Обычный 5 13 16 7 2" xfId="47476"/>
    <cellStyle name="Обычный 5 13 16 8" xfId="47477"/>
    <cellStyle name="Обычный 5 13 17" xfId="17604"/>
    <cellStyle name="Обычный 5 13 17 2" xfId="17605"/>
    <cellStyle name="Обычный 5 13 17 2 2" xfId="17606"/>
    <cellStyle name="Обычный 5 13 17 2 2 2" xfId="17607"/>
    <cellStyle name="Обычный 5 13 17 2 2 2 2" xfId="47478"/>
    <cellStyle name="Обычный 5 13 17 2 2 3" xfId="47479"/>
    <cellStyle name="Обычный 5 13 17 2 3" xfId="17608"/>
    <cellStyle name="Обычный 5 13 17 2 3 2" xfId="47480"/>
    <cellStyle name="Обычный 5 13 17 2 4" xfId="47481"/>
    <cellStyle name="Обычный 5 13 17 3" xfId="17609"/>
    <cellStyle name="Обычный 5 13 17 3 2" xfId="17610"/>
    <cellStyle name="Обычный 5 13 17 3 2 2" xfId="17611"/>
    <cellStyle name="Обычный 5 13 17 3 2 2 2" xfId="47482"/>
    <cellStyle name="Обычный 5 13 17 3 2 3" xfId="47483"/>
    <cellStyle name="Обычный 5 13 17 3 3" xfId="17612"/>
    <cellStyle name="Обычный 5 13 17 3 3 2" xfId="47484"/>
    <cellStyle name="Обычный 5 13 17 3 4" xfId="47485"/>
    <cellStyle name="Обычный 5 13 17 4" xfId="17613"/>
    <cellStyle name="Обычный 5 13 17 4 2" xfId="17614"/>
    <cellStyle name="Обычный 5 13 17 4 2 2" xfId="17615"/>
    <cellStyle name="Обычный 5 13 17 4 2 2 2" xfId="47486"/>
    <cellStyle name="Обычный 5 13 17 4 2 3" xfId="47487"/>
    <cellStyle name="Обычный 5 13 17 4 3" xfId="17616"/>
    <cellStyle name="Обычный 5 13 17 4 3 2" xfId="47488"/>
    <cellStyle name="Обычный 5 13 17 4 4" xfId="47489"/>
    <cellStyle name="Обычный 5 13 17 5" xfId="17617"/>
    <cellStyle name="Обычный 5 13 17 5 2" xfId="17618"/>
    <cellStyle name="Обычный 5 13 17 5 2 2" xfId="47490"/>
    <cellStyle name="Обычный 5 13 17 5 3" xfId="47491"/>
    <cellStyle name="Обычный 5 13 17 6" xfId="17619"/>
    <cellStyle name="Обычный 5 13 17 6 2" xfId="47492"/>
    <cellStyle name="Обычный 5 13 17 7" xfId="17620"/>
    <cellStyle name="Обычный 5 13 17 7 2" xfId="47493"/>
    <cellStyle name="Обычный 5 13 17 8" xfId="47494"/>
    <cellStyle name="Обычный 5 13 18" xfId="17621"/>
    <cellStyle name="Обычный 5 13 18 2" xfId="17622"/>
    <cellStyle name="Обычный 5 13 18 2 2" xfId="17623"/>
    <cellStyle name="Обычный 5 13 18 2 2 2" xfId="17624"/>
    <cellStyle name="Обычный 5 13 18 2 2 2 2" xfId="47495"/>
    <cellStyle name="Обычный 5 13 18 2 2 3" xfId="47496"/>
    <cellStyle name="Обычный 5 13 18 2 3" xfId="17625"/>
    <cellStyle name="Обычный 5 13 18 2 3 2" xfId="47497"/>
    <cellStyle name="Обычный 5 13 18 2 4" xfId="47498"/>
    <cellStyle name="Обычный 5 13 18 3" xfId="17626"/>
    <cellStyle name="Обычный 5 13 18 3 2" xfId="17627"/>
    <cellStyle name="Обычный 5 13 18 3 2 2" xfId="17628"/>
    <cellStyle name="Обычный 5 13 18 3 2 2 2" xfId="47499"/>
    <cellStyle name="Обычный 5 13 18 3 2 3" xfId="47500"/>
    <cellStyle name="Обычный 5 13 18 3 3" xfId="17629"/>
    <cellStyle name="Обычный 5 13 18 3 3 2" xfId="47501"/>
    <cellStyle name="Обычный 5 13 18 3 4" xfId="47502"/>
    <cellStyle name="Обычный 5 13 18 4" xfId="17630"/>
    <cellStyle name="Обычный 5 13 18 4 2" xfId="17631"/>
    <cellStyle name="Обычный 5 13 18 4 2 2" xfId="17632"/>
    <cellStyle name="Обычный 5 13 18 4 2 2 2" xfId="47503"/>
    <cellStyle name="Обычный 5 13 18 4 2 3" xfId="47504"/>
    <cellStyle name="Обычный 5 13 18 4 3" xfId="17633"/>
    <cellStyle name="Обычный 5 13 18 4 3 2" xfId="47505"/>
    <cellStyle name="Обычный 5 13 18 4 4" xfId="47506"/>
    <cellStyle name="Обычный 5 13 18 5" xfId="17634"/>
    <cellStyle name="Обычный 5 13 18 5 2" xfId="17635"/>
    <cellStyle name="Обычный 5 13 18 5 2 2" xfId="47507"/>
    <cellStyle name="Обычный 5 13 18 5 3" xfId="47508"/>
    <cellStyle name="Обычный 5 13 18 6" xfId="17636"/>
    <cellStyle name="Обычный 5 13 18 6 2" xfId="47509"/>
    <cellStyle name="Обычный 5 13 18 7" xfId="17637"/>
    <cellStyle name="Обычный 5 13 18 7 2" xfId="47510"/>
    <cellStyle name="Обычный 5 13 18 8" xfId="47511"/>
    <cellStyle name="Обычный 5 13 19" xfId="17638"/>
    <cellStyle name="Обычный 5 13 19 2" xfId="17639"/>
    <cellStyle name="Обычный 5 13 19 2 2" xfId="17640"/>
    <cellStyle name="Обычный 5 13 19 2 2 2" xfId="17641"/>
    <cellStyle name="Обычный 5 13 19 2 2 2 2" xfId="47512"/>
    <cellStyle name="Обычный 5 13 19 2 2 3" xfId="47513"/>
    <cellStyle name="Обычный 5 13 19 2 3" xfId="17642"/>
    <cellStyle name="Обычный 5 13 19 2 3 2" xfId="47514"/>
    <cellStyle name="Обычный 5 13 19 2 4" xfId="47515"/>
    <cellStyle name="Обычный 5 13 19 3" xfId="17643"/>
    <cellStyle name="Обычный 5 13 19 3 2" xfId="17644"/>
    <cellStyle name="Обычный 5 13 19 3 2 2" xfId="17645"/>
    <cellStyle name="Обычный 5 13 19 3 2 2 2" xfId="47516"/>
    <cellStyle name="Обычный 5 13 19 3 2 3" xfId="47517"/>
    <cellStyle name="Обычный 5 13 19 3 3" xfId="17646"/>
    <cellStyle name="Обычный 5 13 19 3 3 2" xfId="47518"/>
    <cellStyle name="Обычный 5 13 19 3 4" xfId="47519"/>
    <cellStyle name="Обычный 5 13 19 4" xfId="17647"/>
    <cellStyle name="Обычный 5 13 19 4 2" xfId="17648"/>
    <cellStyle name="Обычный 5 13 19 4 2 2" xfId="17649"/>
    <cellStyle name="Обычный 5 13 19 4 2 2 2" xfId="47520"/>
    <cellStyle name="Обычный 5 13 19 4 2 3" xfId="47521"/>
    <cellStyle name="Обычный 5 13 19 4 3" xfId="17650"/>
    <cellStyle name="Обычный 5 13 19 4 3 2" xfId="47522"/>
    <cellStyle name="Обычный 5 13 19 4 4" xfId="47523"/>
    <cellStyle name="Обычный 5 13 19 5" xfId="17651"/>
    <cellStyle name="Обычный 5 13 19 5 2" xfId="17652"/>
    <cellStyle name="Обычный 5 13 19 5 2 2" xfId="47524"/>
    <cellStyle name="Обычный 5 13 19 5 3" xfId="47525"/>
    <cellStyle name="Обычный 5 13 19 6" xfId="17653"/>
    <cellStyle name="Обычный 5 13 19 6 2" xfId="47526"/>
    <cellStyle name="Обычный 5 13 19 7" xfId="17654"/>
    <cellStyle name="Обычный 5 13 19 7 2" xfId="47527"/>
    <cellStyle name="Обычный 5 13 19 8" xfId="47528"/>
    <cellStyle name="Обычный 5 13 2" xfId="17655"/>
    <cellStyle name="Обычный 5 13 2 2" xfId="17656"/>
    <cellStyle name="Обычный 5 13 2 2 2" xfId="17657"/>
    <cellStyle name="Обычный 5 13 2 2 2 2" xfId="17658"/>
    <cellStyle name="Обычный 5 13 2 2 2 2 2" xfId="47529"/>
    <cellStyle name="Обычный 5 13 2 2 2 3" xfId="47530"/>
    <cellStyle name="Обычный 5 13 2 2 3" xfId="17659"/>
    <cellStyle name="Обычный 5 13 2 2 3 2" xfId="47531"/>
    <cellStyle name="Обычный 5 13 2 2 4" xfId="47532"/>
    <cellStyle name="Обычный 5 13 2 3" xfId="17660"/>
    <cellStyle name="Обычный 5 13 2 3 2" xfId="17661"/>
    <cellStyle name="Обычный 5 13 2 3 2 2" xfId="17662"/>
    <cellStyle name="Обычный 5 13 2 3 2 2 2" xfId="47533"/>
    <cellStyle name="Обычный 5 13 2 3 2 3" xfId="47534"/>
    <cellStyle name="Обычный 5 13 2 3 3" xfId="17663"/>
    <cellStyle name="Обычный 5 13 2 3 3 2" xfId="47535"/>
    <cellStyle name="Обычный 5 13 2 3 4" xfId="47536"/>
    <cellStyle name="Обычный 5 13 2 4" xfId="17664"/>
    <cellStyle name="Обычный 5 13 2 4 2" xfId="17665"/>
    <cellStyle name="Обычный 5 13 2 4 2 2" xfId="17666"/>
    <cellStyle name="Обычный 5 13 2 4 2 2 2" xfId="47537"/>
    <cellStyle name="Обычный 5 13 2 4 2 3" xfId="47538"/>
    <cellStyle name="Обычный 5 13 2 4 3" xfId="17667"/>
    <cellStyle name="Обычный 5 13 2 4 3 2" xfId="47539"/>
    <cellStyle name="Обычный 5 13 2 4 4" xfId="47540"/>
    <cellStyle name="Обычный 5 13 2 5" xfId="17668"/>
    <cellStyle name="Обычный 5 13 2 5 2" xfId="17669"/>
    <cellStyle name="Обычный 5 13 2 5 2 2" xfId="47541"/>
    <cellStyle name="Обычный 5 13 2 5 3" xfId="47542"/>
    <cellStyle name="Обычный 5 13 2 6" xfId="17670"/>
    <cellStyle name="Обычный 5 13 2 6 2" xfId="47543"/>
    <cellStyle name="Обычный 5 13 2 7" xfId="17671"/>
    <cellStyle name="Обычный 5 13 2 7 2" xfId="47544"/>
    <cellStyle name="Обычный 5 13 2 8" xfId="47545"/>
    <cellStyle name="Обычный 5 13 20" xfId="17672"/>
    <cellStyle name="Обычный 5 13 20 2" xfId="17673"/>
    <cellStyle name="Обычный 5 13 20 2 2" xfId="17674"/>
    <cellStyle name="Обычный 5 13 20 2 2 2" xfId="17675"/>
    <cellStyle name="Обычный 5 13 20 2 2 2 2" xfId="47546"/>
    <cellStyle name="Обычный 5 13 20 2 2 3" xfId="47547"/>
    <cellStyle name="Обычный 5 13 20 2 3" xfId="17676"/>
    <cellStyle name="Обычный 5 13 20 2 3 2" xfId="47548"/>
    <cellStyle name="Обычный 5 13 20 2 4" xfId="47549"/>
    <cellStyle name="Обычный 5 13 20 3" xfId="17677"/>
    <cellStyle name="Обычный 5 13 20 3 2" xfId="17678"/>
    <cellStyle name="Обычный 5 13 20 3 2 2" xfId="17679"/>
    <cellStyle name="Обычный 5 13 20 3 2 2 2" xfId="47550"/>
    <cellStyle name="Обычный 5 13 20 3 2 3" xfId="47551"/>
    <cellStyle name="Обычный 5 13 20 3 3" xfId="17680"/>
    <cellStyle name="Обычный 5 13 20 3 3 2" xfId="47552"/>
    <cellStyle name="Обычный 5 13 20 3 4" xfId="47553"/>
    <cellStyle name="Обычный 5 13 20 4" xfId="17681"/>
    <cellStyle name="Обычный 5 13 20 4 2" xfId="17682"/>
    <cellStyle name="Обычный 5 13 20 4 2 2" xfId="17683"/>
    <cellStyle name="Обычный 5 13 20 4 2 2 2" xfId="47554"/>
    <cellStyle name="Обычный 5 13 20 4 2 3" xfId="47555"/>
    <cellStyle name="Обычный 5 13 20 4 3" xfId="17684"/>
    <cellStyle name="Обычный 5 13 20 4 3 2" xfId="47556"/>
    <cellStyle name="Обычный 5 13 20 4 4" xfId="47557"/>
    <cellStyle name="Обычный 5 13 20 5" xfId="17685"/>
    <cellStyle name="Обычный 5 13 20 5 2" xfId="17686"/>
    <cellStyle name="Обычный 5 13 20 5 2 2" xfId="47558"/>
    <cellStyle name="Обычный 5 13 20 5 3" xfId="47559"/>
    <cellStyle name="Обычный 5 13 20 6" xfId="17687"/>
    <cellStyle name="Обычный 5 13 20 6 2" xfId="47560"/>
    <cellStyle name="Обычный 5 13 20 7" xfId="17688"/>
    <cellStyle name="Обычный 5 13 20 7 2" xfId="47561"/>
    <cellStyle name="Обычный 5 13 20 8" xfId="47562"/>
    <cellStyle name="Обычный 5 13 21" xfId="17689"/>
    <cellStyle name="Обычный 5 13 21 2" xfId="17690"/>
    <cellStyle name="Обычный 5 13 21 2 2" xfId="17691"/>
    <cellStyle name="Обычный 5 13 21 2 2 2" xfId="17692"/>
    <cellStyle name="Обычный 5 13 21 2 2 2 2" xfId="47563"/>
    <cellStyle name="Обычный 5 13 21 2 2 3" xfId="47564"/>
    <cellStyle name="Обычный 5 13 21 2 3" xfId="17693"/>
    <cellStyle name="Обычный 5 13 21 2 3 2" xfId="47565"/>
    <cellStyle name="Обычный 5 13 21 2 4" xfId="47566"/>
    <cellStyle name="Обычный 5 13 21 3" xfId="17694"/>
    <cellStyle name="Обычный 5 13 21 3 2" xfId="17695"/>
    <cellStyle name="Обычный 5 13 21 3 2 2" xfId="17696"/>
    <cellStyle name="Обычный 5 13 21 3 2 2 2" xfId="47567"/>
    <cellStyle name="Обычный 5 13 21 3 2 3" xfId="47568"/>
    <cellStyle name="Обычный 5 13 21 3 3" xfId="17697"/>
    <cellStyle name="Обычный 5 13 21 3 3 2" xfId="47569"/>
    <cellStyle name="Обычный 5 13 21 3 4" xfId="47570"/>
    <cellStyle name="Обычный 5 13 21 4" xfId="17698"/>
    <cellStyle name="Обычный 5 13 21 4 2" xfId="17699"/>
    <cellStyle name="Обычный 5 13 21 4 2 2" xfId="17700"/>
    <cellStyle name="Обычный 5 13 21 4 2 2 2" xfId="47571"/>
    <cellStyle name="Обычный 5 13 21 4 2 3" xfId="47572"/>
    <cellStyle name="Обычный 5 13 21 4 3" xfId="17701"/>
    <cellStyle name="Обычный 5 13 21 4 3 2" xfId="47573"/>
    <cellStyle name="Обычный 5 13 21 4 4" xfId="47574"/>
    <cellStyle name="Обычный 5 13 21 5" xfId="17702"/>
    <cellStyle name="Обычный 5 13 21 5 2" xfId="17703"/>
    <cellStyle name="Обычный 5 13 21 5 2 2" xfId="47575"/>
    <cellStyle name="Обычный 5 13 21 5 3" xfId="47576"/>
    <cellStyle name="Обычный 5 13 21 6" xfId="17704"/>
    <cellStyle name="Обычный 5 13 21 6 2" xfId="47577"/>
    <cellStyle name="Обычный 5 13 21 7" xfId="17705"/>
    <cellStyle name="Обычный 5 13 21 7 2" xfId="47578"/>
    <cellStyle name="Обычный 5 13 21 8" xfId="47579"/>
    <cellStyle name="Обычный 5 13 22" xfId="17706"/>
    <cellStyle name="Обычный 5 13 22 2" xfId="17707"/>
    <cellStyle name="Обычный 5 13 22 2 2" xfId="17708"/>
    <cellStyle name="Обычный 5 13 22 2 2 2" xfId="17709"/>
    <cellStyle name="Обычный 5 13 22 2 2 2 2" xfId="47580"/>
    <cellStyle name="Обычный 5 13 22 2 2 3" xfId="47581"/>
    <cellStyle name="Обычный 5 13 22 2 3" xfId="17710"/>
    <cellStyle name="Обычный 5 13 22 2 3 2" xfId="47582"/>
    <cellStyle name="Обычный 5 13 22 2 4" xfId="47583"/>
    <cellStyle name="Обычный 5 13 22 3" xfId="17711"/>
    <cellStyle name="Обычный 5 13 22 3 2" xfId="17712"/>
    <cellStyle name="Обычный 5 13 22 3 2 2" xfId="17713"/>
    <cellStyle name="Обычный 5 13 22 3 2 2 2" xfId="47584"/>
    <cellStyle name="Обычный 5 13 22 3 2 3" xfId="47585"/>
    <cellStyle name="Обычный 5 13 22 3 3" xfId="17714"/>
    <cellStyle name="Обычный 5 13 22 3 3 2" xfId="47586"/>
    <cellStyle name="Обычный 5 13 22 3 4" xfId="47587"/>
    <cellStyle name="Обычный 5 13 22 4" xfId="17715"/>
    <cellStyle name="Обычный 5 13 22 4 2" xfId="17716"/>
    <cellStyle name="Обычный 5 13 22 4 2 2" xfId="17717"/>
    <cellStyle name="Обычный 5 13 22 4 2 2 2" xfId="47588"/>
    <cellStyle name="Обычный 5 13 22 4 2 3" xfId="47589"/>
    <cellStyle name="Обычный 5 13 22 4 3" xfId="17718"/>
    <cellStyle name="Обычный 5 13 22 4 3 2" xfId="47590"/>
    <cellStyle name="Обычный 5 13 22 4 4" xfId="47591"/>
    <cellStyle name="Обычный 5 13 22 5" xfId="17719"/>
    <cellStyle name="Обычный 5 13 22 5 2" xfId="17720"/>
    <cellStyle name="Обычный 5 13 22 5 2 2" xfId="47592"/>
    <cellStyle name="Обычный 5 13 22 5 3" xfId="47593"/>
    <cellStyle name="Обычный 5 13 22 6" xfId="17721"/>
    <cellStyle name="Обычный 5 13 22 6 2" xfId="47594"/>
    <cellStyle name="Обычный 5 13 22 7" xfId="17722"/>
    <cellStyle name="Обычный 5 13 22 7 2" xfId="47595"/>
    <cellStyle name="Обычный 5 13 22 8" xfId="47596"/>
    <cellStyle name="Обычный 5 13 23" xfId="17723"/>
    <cellStyle name="Обычный 5 13 23 2" xfId="17724"/>
    <cellStyle name="Обычный 5 13 23 2 2" xfId="17725"/>
    <cellStyle name="Обычный 5 13 23 2 2 2" xfId="17726"/>
    <cellStyle name="Обычный 5 13 23 2 2 2 2" xfId="47597"/>
    <cellStyle name="Обычный 5 13 23 2 2 3" xfId="47598"/>
    <cellStyle name="Обычный 5 13 23 2 3" xfId="17727"/>
    <cellStyle name="Обычный 5 13 23 2 3 2" xfId="47599"/>
    <cellStyle name="Обычный 5 13 23 2 4" xfId="47600"/>
    <cellStyle name="Обычный 5 13 23 3" xfId="17728"/>
    <cellStyle name="Обычный 5 13 23 3 2" xfId="17729"/>
    <cellStyle name="Обычный 5 13 23 3 2 2" xfId="17730"/>
    <cellStyle name="Обычный 5 13 23 3 2 2 2" xfId="47601"/>
    <cellStyle name="Обычный 5 13 23 3 2 3" xfId="47602"/>
    <cellStyle name="Обычный 5 13 23 3 3" xfId="17731"/>
    <cellStyle name="Обычный 5 13 23 3 3 2" xfId="47603"/>
    <cellStyle name="Обычный 5 13 23 3 4" xfId="47604"/>
    <cellStyle name="Обычный 5 13 23 4" xfId="17732"/>
    <cellStyle name="Обычный 5 13 23 4 2" xfId="17733"/>
    <cellStyle name="Обычный 5 13 23 4 2 2" xfId="17734"/>
    <cellStyle name="Обычный 5 13 23 4 2 2 2" xfId="47605"/>
    <cellStyle name="Обычный 5 13 23 4 2 3" xfId="47606"/>
    <cellStyle name="Обычный 5 13 23 4 3" xfId="17735"/>
    <cellStyle name="Обычный 5 13 23 4 3 2" xfId="47607"/>
    <cellStyle name="Обычный 5 13 23 4 4" xfId="47608"/>
    <cellStyle name="Обычный 5 13 23 5" xfId="17736"/>
    <cellStyle name="Обычный 5 13 23 5 2" xfId="17737"/>
    <cellStyle name="Обычный 5 13 23 5 2 2" xfId="47609"/>
    <cellStyle name="Обычный 5 13 23 5 3" xfId="47610"/>
    <cellStyle name="Обычный 5 13 23 6" xfId="17738"/>
    <cellStyle name="Обычный 5 13 23 6 2" xfId="47611"/>
    <cellStyle name="Обычный 5 13 23 7" xfId="17739"/>
    <cellStyle name="Обычный 5 13 23 7 2" xfId="47612"/>
    <cellStyle name="Обычный 5 13 23 8" xfId="47613"/>
    <cellStyle name="Обычный 5 13 24" xfId="17740"/>
    <cellStyle name="Обычный 5 13 24 2" xfId="17741"/>
    <cellStyle name="Обычный 5 13 24 2 2" xfId="17742"/>
    <cellStyle name="Обычный 5 13 24 2 2 2" xfId="17743"/>
    <cellStyle name="Обычный 5 13 24 2 2 2 2" xfId="47614"/>
    <cellStyle name="Обычный 5 13 24 2 2 3" xfId="47615"/>
    <cellStyle name="Обычный 5 13 24 2 3" xfId="17744"/>
    <cellStyle name="Обычный 5 13 24 2 3 2" xfId="47616"/>
    <cellStyle name="Обычный 5 13 24 2 4" xfId="47617"/>
    <cellStyle name="Обычный 5 13 24 3" xfId="17745"/>
    <cellStyle name="Обычный 5 13 24 3 2" xfId="17746"/>
    <cellStyle name="Обычный 5 13 24 3 2 2" xfId="17747"/>
    <cellStyle name="Обычный 5 13 24 3 2 2 2" xfId="47618"/>
    <cellStyle name="Обычный 5 13 24 3 2 3" xfId="47619"/>
    <cellStyle name="Обычный 5 13 24 3 3" xfId="17748"/>
    <cellStyle name="Обычный 5 13 24 3 3 2" xfId="47620"/>
    <cellStyle name="Обычный 5 13 24 3 4" xfId="47621"/>
    <cellStyle name="Обычный 5 13 24 4" xfId="17749"/>
    <cellStyle name="Обычный 5 13 24 4 2" xfId="17750"/>
    <cellStyle name="Обычный 5 13 24 4 2 2" xfId="17751"/>
    <cellStyle name="Обычный 5 13 24 4 2 2 2" xfId="47622"/>
    <cellStyle name="Обычный 5 13 24 4 2 3" xfId="47623"/>
    <cellStyle name="Обычный 5 13 24 4 3" xfId="17752"/>
    <cellStyle name="Обычный 5 13 24 4 3 2" xfId="47624"/>
    <cellStyle name="Обычный 5 13 24 4 4" xfId="47625"/>
    <cellStyle name="Обычный 5 13 24 5" xfId="17753"/>
    <cellStyle name="Обычный 5 13 24 5 2" xfId="17754"/>
    <cellStyle name="Обычный 5 13 24 5 2 2" xfId="47626"/>
    <cellStyle name="Обычный 5 13 24 5 3" xfId="47627"/>
    <cellStyle name="Обычный 5 13 24 6" xfId="17755"/>
    <cellStyle name="Обычный 5 13 24 6 2" xfId="47628"/>
    <cellStyle name="Обычный 5 13 24 7" xfId="17756"/>
    <cellStyle name="Обычный 5 13 24 7 2" xfId="47629"/>
    <cellStyle name="Обычный 5 13 24 8" xfId="47630"/>
    <cellStyle name="Обычный 5 13 25" xfId="17757"/>
    <cellStyle name="Обычный 5 13 25 2" xfId="17758"/>
    <cellStyle name="Обычный 5 13 25 2 2" xfId="17759"/>
    <cellStyle name="Обычный 5 13 25 2 2 2" xfId="17760"/>
    <cellStyle name="Обычный 5 13 25 2 2 2 2" xfId="47631"/>
    <cellStyle name="Обычный 5 13 25 2 2 3" xfId="47632"/>
    <cellStyle name="Обычный 5 13 25 2 3" xfId="17761"/>
    <cellStyle name="Обычный 5 13 25 2 3 2" xfId="47633"/>
    <cellStyle name="Обычный 5 13 25 2 4" xfId="47634"/>
    <cellStyle name="Обычный 5 13 25 3" xfId="17762"/>
    <cellStyle name="Обычный 5 13 25 3 2" xfId="17763"/>
    <cellStyle name="Обычный 5 13 25 3 2 2" xfId="17764"/>
    <cellStyle name="Обычный 5 13 25 3 2 2 2" xfId="47635"/>
    <cellStyle name="Обычный 5 13 25 3 2 3" xfId="47636"/>
    <cellStyle name="Обычный 5 13 25 3 3" xfId="17765"/>
    <cellStyle name="Обычный 5 13 25 3 3 2" xfId="47637"/>
    <cellStyle name="Обычный 5 13 25 3 4" xfId="47638"/>
    <cellStyle name="Обычный 5 13 25 4" xfId="17766"/>
    <cellStyle name="Обычный 5 13 25 4 2" xfId="17767"/>
    <cellStyle name="Обычный 5 13 25 4 2 2" xfId="17768"/>
    <cellStyle name="Обычный 5 13 25 4 2 2 2" xfId="47639"/>
    <cellStyle name="Обычный 5 13 25 4 2 3" xfId="47640"/>
    <cellStyle name="Обычный 5 13 25 4 3" xfId="17769"/>
    <cellStyle name="Обычный 5 13 25 4 3 2" xfId="47641"/>
    <cellStyle name="Обычный 5 13 25 4 4" xfId="47642"/>
    <cellStyle name="Обычный 5 13 25 5" xfId="17770"/>
    <cellStyle name="Обычный 5 13 25 5 2" xfId="17771"/>
    <cellStyle name="Обычный 5 13 25 5 2 2" xfId="47643"/>
    <cellStyle name="Обычный 5 13 25 5 3" xfId="47644"/>
    <cellStyle name="Обычный 5 13 25 6" xfId="17772"/>
    <cellStyle name="Обычный 5 13 25 6 2" xfId="47645"/>
    <cellStyle name="Обычный 5 13 25 7" xfId="17773"/>
    <cellStyle name="Обычный 5 13 25 7 2" xfId="47646"/>
    <cellStyle name="Обычный 5 13 25 8" xfId="47647"/>
    <cellStyle name="Обычный 5 13 26" xfId="17774"/>
    <cellStyle name="Обычный 5 13 26 2" xfId="17775"/>
    <cellStyle name="Обычный 5 13 26 2 2" xfId="17776"/>
    <cellStyle name="Обычный 5 13 26 2 2 2" xfId="17777"/>
    <cellStyle name="Обычный 5 13 26 2 2 2 2" xfId="47648"/>
    <cellStyle name="Обычный 5 13 26 2 2 3" xfId="47649"/>
    <cellStyle name="Обычный 5 13 26 2 3" xfId="17778"/>
    <cellStyle name="Обычный 5 13 26 2 3 2" xfId="47650"/>
    <cellStyle name="Обычный 5 13 26 2 4" xfId="47651"/>
    <cellStyle name="Обычный 5 13 26 3" xfId="17779"/>
    <cellStyle name="Обычный 5 13 26 3 2" xfId="17780"/>
    <cellStyle name="Обычный 5 13 26 3 2 2" xfId="17781"/>
    <cellStyle name="Обычный 5 13 26 3 2 2 2" xfId="47652"/>
    <cellStyle name="Обычный 5 13 26 3 2 3" xfId="47653"/>
    <cellStyle name="Обычный 5 13 26 3 3" xfId="17782"/>
    <cellStyle name="Обычный 5 13 26 3 3 2" xfId="47654"/>
    <cellStyle name="Обычный 5 13 26 3 4" xfId="47655"/>
    <cellStyle name="Обычный 5 13 26 4" xfId="17783"/>
    <cellStyle name="Обычный 5 13 26 4 2" xfId="17784"/>
    <cellStyle name="Обычный 5 13 26 4 2 2" xfId="17785"/>
    <cellStyle name="Обычный 5 13 26 4 2 2 2" xfId="47656"/>
    <cellStyle name="Обычный 5 13 26 4 2 3" xfId="47657"/>
    <cellStyle name="Обычный 5 13 26 4 3" xfId="17786"/>
    <cellStyle name="Обычный 5 13 26 4 3 2" xfId="47658"/>
    <cellStyle name="Обычный 5 13 26 4 4" xfId="47659"/>
    <cellStyle name="Обычный 5 13 26 5" xfId="17787"/>
    <cellStyle name="Обычный 5 13 26 5 2" xfId="17788"/>
    <cellStyle name="Обычный 5 13 26 5 2 2" xfId="47660"/>
    <cellStyle name="Обычный 5 13 26 5 3" xfId="47661"/>
    <cellStyle name="Обычный 5 13 26 6" xfId="17789"/>
    <cellStyle name="Обычный 5 13 26 6 2" xfId="47662"/>
    <cellStyle name="Обычный 5 13 26 7" xfId="17790"/>
    <cellStyle name="Обычный 5 13 26 7 2" xfId="47663"/>
    <cellStyle name="Обычный 5 13 26 8" xfId="47664"/>
    <cellStyle name="Обычный 5 13 27" xfId="17791"/>
    <cellStyle name="Обычный 5 13 27 2" xfId="17792"/>
    <cellStyle name="Обычный 5 13 27 2 2" xfId="17793"/>
    <cellStyle name="Обычный 5 13 27 2 2 2" xfId="17794"/>
    <cellStyle name="Обычный 5 13 27 2 2 2 2" xfId="47665"/>
    <cellStyle name="Обычный 5 13 27 2 2 3" xfId="47666"/>
    <cellStyle name="Обычный 5 13 27 2 3" xfId="17795"/>
    <cellStyle name="Обычный 5 13 27 2 3 2" xfId="47667"/>
    <cellStyle name="Обычный 5 13 27 2 4" xfId="47668"/>
    <cellStyle name="Обычный 5 13 27 3" xfId="17796"/>
    <cellStyle name="Обычный 5 13 27 3 2" xfId="17797"/>
    <cellStyle name="Обычный 5 13 27 3 2 2" xfId="17798"/>
    <cellStyle name="Обычный 5 13 27 3 2 2 2" xfId="47669"/>
    <cellStyle name="Обычный 5 13 27 3 2 3" xfId="47670"/>
    <cellStyle name="Обычный 5 13 27 3 3" xfId="17799"/>
    <cellStyle name="Обычный 5 13 27 3 3 2" xfId="47671"/>
    <cellStyle name="Обычный 5 13 27 3 4" xfId="47672"/>
    <cellStyle name="Обычный 5 13 27 4" xfId="17800"/>
    <cellStyle name="Обычный 5 13 27 4 2" xfId="17801"/>
    <cellStyle name="Обычный 5 13 27 4 2 2" xfId="17802"/>
    <cellStyle name="Обычный 5 13 27 4 2 2 2" xfId="47673"/>
    <cellStyle name="Обычный 5 13 27 4 2 3" xfId="47674"/>
    <cellStyle name="Обычный 5 13 27 4 3" xfId="17803"/>
    <cellStyle name="Обычный 5 13 27 4 3 2" xfId="47675"/>
    <cellStyle name="Обычный 5 13 27 4 4" xfId="47676"/>
    <cellStyle name="Обычный 5 13 27 5" xfId="17804"/>
    <cellStyle name="Обычный 5 13 27 5 2" xfId="17805"/>
    <cellStyle name="Обычный 5 13 27 5 2 2" xfId="47677"/>
    <cellStyle name="Обычный 5 13 27 5 3" xfId="47678"/>
    <cellStyle name="Обычный 5 13 27 6" xfId="17806"/>
    <cellStyle name="Обычный 5 13 27 6 2" xfId="47679"/>
    <cellStyle name="Обычный 5 13 27 7" xfId="17807"/>
    <cellStyle name="Обычный 5 13 27 7 2" xfId="47680"/>
    <cellStyle name="Обычный 5 13 27 8" xfId="47681"/>
    <cellStyle name="Обычный 5 13 28" xfId="17808"/>
    <cellStyle name="Обычный 5 13 28 2" xfId="17809"/>
    <cellStyle name="Обычный 5 13 28 2 2" xfId="17810"/>
    <cellStyle name="Обычный 5 13 28 2 2 2" xfId="17811"/>
    <cellStyle name="Обычный 5 13 28 2 2 2 2" xfId="47682"/>
    <cellStyle name="Обычный 5 13 28 2 2 3" xfId="47683"/>
    <cellStyle name="Обычный 5 13 28 2 3" xfId="17812"/>
    <cellStyle name="Обычный 5 13 28 2 3 2" xfId="47684"/>
    <cellStyle name="Обычный 5 13 28 2 4" xfId="47685"/>
    <cellStyle name="Обычный 5 13 28 3" xfId="17813"/>
    <cellStyle name="Обычный 5 13 28 3 2" xfId="17814"/>
    <cellStyle name="Обычный 5 13 28 3 2 2" xfId="17815"/>
    <cellStyle name="Обычный 5 13 28 3 2 2 2" xfId="47686"/>
    <cellStyle name="Обычный 5 13 28 3 2 3" xfId="47687"/>
    <cellStyle name="Обычный 5 13 28 3 3" xfId="17816"/>
    <cellStyle name="Обычный 5 13 28 3 3 2" xfId="47688"/>
    <cellStyle name="Обычный 5 13 28 3 4" xfId="47689"/>
    <cellStyle name="Обычный 5 13 28 4" xfId="17817"/>
    <cellStyle name="Обычный 5 13 28 4 2" xfId="17818"/>
    <cellStyle name="Обычный 5 13 28 4 2 2" xfId="17819"/>
    <cellStyle name="Обычный 5 13 28 4 2 2 2" xfId="47690"/>
    <cellStyle name="Обычный 5 13 28 4 2 3" xfId="47691"/>
    <cellStyle name="Обычный 5 13 28 4 3" xfId="17820"/>
    <cellStyle name="Обычный 5 13 28 4 3 2" xfId="47692"/>
    <cellStyle name="Обычный 5 13 28 4 4" xfId="47693"/>
    <cellStyle name="Обычный 5 13 28 5" xfId="17821"/>
    <cellStyle name="Обычный 5 13 28 5 2" xfId="17822"/>
    <cellStyle name="Обычный 5 13 28 5 2 2" xfId="47694"/>
    <cellStyle name="Обычный 5 13 28 5 3" xfId="47695"/>
    <cellStyle name="Обычный 5 13 28 6" xfId="17823"/>
    <cellStyle name="Обычный 5 13 28 6 2" xfId="47696"/>
    <cellStyle name="Обычный 5 13 28 7" xfId="17824"/>
    <cellStyle name="Обычный 5 13 28 7 2" xfId="47697"/>
    <cellStyle name="Обычный 5 13 28 8" xfId="47698"/>
    <cellStyle name="Обычный 5 13 29" xfId="17825"/>
    <cellStyle name="Обычный 5 13 29 2" xfId="17826"/>
    <cellStyle name="Обычный 5 13 29 2 2" xfId="17827"/>
    <cellStyle name="Обычный 5 13 29 2 2 2" xfId="17828"/>
    <cellStyle name="Обычный 5 13 29 2 2 2 2" xfId="47699"/>
    <cellStyle name="Обычный 5 13 29 2 2 3" xfId="47700"/>
    <cellStyle name="Обычный 5 13 29 2 3" xfId="17829"/>
    <cellStyle name="Обычный 5 13 29 2 3 2" xfId="47701"/>
    <cellStyle name="Обычный 5 13 29 2 4" xfId="47702"/>
    <cellStyle name="Обычный 5 13 29 3" xfId="17830"/>
    <cellStyle name="Обычный 5 13 29 3 2" xfId="17831"/>
    <cellStyle name="Обычный 5 13 29 3 2 2" xfId="17832"/>
    <cellStyle name="Обычный 5 13 29 3 2 2 2" xfId="47703"/>
    <cellStyle name="Обычный 5 13 29 3 2 3" xfId="47704"/>
    <cellStyle name="Обычный 5 13 29 3 3" xfId="17833"/>
    <cellStyle name="Обычный 5 13 29 3 3 2" xfId="47705"/>
    <cellStyle name="Обычный 5 13 29 3 4" xfId="47706"/>
    <cellStyle name="Обычный 5 13 29 4" xfId="17834"/>
    <cellStyle name="Обычный 5 13 29 4 2" xfId="17835"/>
    <cellStyle name="Обычный 5 13 29 4 2 2" xfId="17836"/>
    <cellStyle name="Обычный 5 13 29 4 2 2 2" xfId="47707"/>
    <cellStyle name="Обычный 5 13 29 4 2 3" xfId="47708"/>
    <cellStyle name="Обычный 5 13 29 4 3" xfId="17837"/>
    <cellStyle name="Обычный 5 13 29 4 3 2" xfId="47709"/>
    <cellStyle name="Обычный 5 13 29 4 4" xfId="47710"/>
    <cellStyle name="Обычный 5 13 29 5" xfId="17838"/>
    <cellStyle name="Обычный 5 13 29 5 2" xfId="17839"/>
    <cellStyle name="Обычный 5 13 29 5 2 2" xfId="47711"/>
    <cellStyle name="Обычный 5 13 29 5 3" xfId="47712"/>
    <cellStyle name="Обычный 5 13 29 6" xfId="17840"/>
    <cellStyle name="Обычный 5 13 29 6 2" xfId="47713"/>
    <cellStyle name="Обычный 5 13 29 7" xfId="17841"/>
    <cellStyle name="Обычный 5 13 29 7 2" xfId="47714"/>
    <cellStyle name="Обычный 5 13 29 8" xfId="47715"/>
    <cellStyle name="Обычный 5 13 3" xfId="17842"/>
    <cellStyle name="Обычный 5 13 3 2" xfId="17843"/>
    <cellStyle name="Обычный 5 13 3 2 2" xfId="17844"/>
    <cellStyle name="Обычный 5 13 3 2 2 2" xfId="17845"/>
    <cellStyle name="Обычный 5 13 3 2 2 2 2" xfId="47716"/>
    <cellStyle name="Обычный 5 13 3 2 2 3" xfId="47717"/>
    <cellStyle name="Обычный 5 13 3 2 3" xfId="17846"/>
    <cellStyle name="Обычный 5 13 3 2 3 2" xfId="47718"/>
    <cellStyle name="Обычный 5 13 3 2 4" xfId="47719"/>
    <cellStyle name="Обычный 5 13 3 3" xfId="17847"/>
    <cellStyle name="Обычный 5 13 3 3 2" xfId="17848"/>
    <cellStyle name="Обычный 5 13 3 3 2 2" xfId="17849"/>
    <cellStyle name="Обычный 5 13 3 3 2 2 2" xfId="47720"/>
    <cellStyle name="Обычный 5 13 3 3 2 3" xfId="47721"/>
    <cellStyle name="Обычный 5 13 3 3 3" xfId="17850"/>
    <cellStyle name="Обычный 5 13 3 3 3 2" xfId="47722"/>
    <cellStyle name="Обычный 5 13 3 3 4" xfId="47723"/>
    <cellStyle name="Обычный 5 13 3 4" xfId="17851"/>
    <cellStyle name="Обычный 5 13 3 4 2" xfId="17852"/>
    <cellStyle name="Обычный 5 13 3 4 2 2" xfId="17853"/>
    <cellStyle name="Обычный 5 13 3 4 2 2 2" xfId="47724"/>
    <cellStyle name="Обычный 5 13 3 4 2 3" xfId="47725"/>
    <cellStyle name="Обычный 5 13 3 4 3" xfId="17854"/>
    <cellStyle name="Обычный 5 13 3 4 3 2" xfId="47726"/>
    <cellStyle name="Обычный 5 13 3 4 4" xfId="47727"/>
    <cellStyle name="Обычный 5 13 3 5" xfId="17855"/>
    <cellStyle name="Обычный 5 13 3 5 2" xfId="17856"/>
    <cellStyle name="Обычный 5 13 3 5 2 2" xfId="47728"/>
    <cellStyle name="Обычный 5 13 3 5 3" xfId="47729"/>
    <cellStyle name="Обычный 5 13 3 6" xfId="17857"/>
    <cellStyle name="Обычный 5 13 3 6 2" xfId="47730"/>
    <cellStyle name="Обычный 5 13 3 7" xfId="17858"/>
    <cellStyle name="Обычный 5 13 3 7 2" xfId="47731"/>
    <cellStyle name="Обычный 5 13 3 8" xfId="47732"/>
    <cellStyle name="Обычный 5 13 30" xfId="17859"/>
    <cellStyle name="Обычный 5 13 30 2" xfId="17860"/>
    <cellStyle name="Обычный 5 13 30 2 2" xfId="17861"/>
    <cellStyle name="Обычный 5 13 30 2 2 2" xfId="47733"/>
    <cellStyle name="Обычный 5 13 30 2 3" xfId="47734"/>
    <cellStyle name="Обычный 5 13 30 3" xfId="17862"/>
    <cellStyle name="Обычный 5 13 30 3 2" xfId="47735"/>
    <cellStyle name="Обычный 5 13 30 4" xfId="47736"/>
    <cellStyle name="Обычный 5 13 31" xfId="17863"/>
    <cellStyle name="Обычный 5 13 31 2" xfId="17864"/>
    <cellStyle name="Обычный 5 13 31 2 2" xfId="17865"/>
    <cellStyle name="Обычный 5 13 31 2 2 2" xfId="47737"/>
    <cellStyle name="Обычный 5 13 31 2 3" xfId="47738"/>
    <cellStyle name="Обычный 5 13 31 3" xfId="17866"/>
    <cellStyle name="Обычный 5 13 31 3 2" xfId="47739"/>
    <cellStyle name="Обычный 5 13 31 4" xfId="47740"/>
    <cellStyle name="Обычный 5 13 32" xfId="17867"/>
    <cellStyle name="Обычный 5 13 32 2" xfId="17868"/>
    <cellStyle name="Обычный 5 13 32 2 2" xfId="17869"/>
    <cellStyle name="Обычный 5 13 32 2 2 2" xfId="47741"/>
    <cellStyle name="Обычный 5 13 32 2 3" xfId="47742"/>
    <cellStyle name="Обычный 5 13 32 3" xfId="17870"/>
    <cellStyle name="Обычный 5 13 32 3 2" xfId="47743"/>
    <cellStyle name="Обычный 5 13 32 4" xfId="47744"/>
    <cellStyle name="Обычный 5 13 33" xfId="17871"/>
    <cellStyle name="Обычный 5 13 33 2" xfId="17872"/>
    <cellStyle name="Обычный 5 13 33 2 2" xfId="47745"/>
    <cellStyle name="Обычный 5 13 33 3" xfId="47746"/>
    <cellStyle name="Обычный 5 13 34" xfId="17873"/>
    <cellStyle name="Обычный 5 13 34 2" xfId="47747"/>
    <cellStyle name="Обычный 5 13 35" xfId="17874"/>
    <cellStyle name="Обычный 5 13 35 2" xfId="47748"/>
    <cellStyle name="Обычный 5 13 36" xfId="47749"/>
    <cellStyle name="Обычный 5 13 4" xfId="17875"/>
    <cellStyle name="Обычный 5 13 4 2" xfId="17876"/>
    <cellStyle name="Обычный 5 13 4 2 2" xfId="17877"/>
    <cellStyle name="Обычный 5 13 4 2 2 2" xfId="17878"/>
    <cellStyle name="Обычный 5 13 4 2 2 2 2" xfId="47750"/>
    <cellStyle name="Обычный 5 13 4 2 2 3" xfId="47751"/>
    <cellStyle name="Обычный 5 13 4 2 3" xfId="17879"/>
    <cellStyle name="Обычный 5 13 4 2 3 2" xfId="47752"/>
    <cellStyle name="Обычный 5 13 4 2 4" xfId="47753"/>
    <cellStyle name="Обычный 5 13 4 3" xfId="17880"/>
    <cellStyle name="Обычный 5 13 4 3 2" xfId="17881"/>
    <cellStyle name="Обычный 5 13 4 3 2 2" xfId="17882"/>
    <cellStyle name="Обычный 5 13 4 3 2 2 2" xfId="47754"/>
    <cellStyle name="Обычный 5 13 4 3 2 3" xfId="47755"/>
    <cellStyle name="Обычный 5 13 4 3 3" xfId="17883"/>
    <cellStyle name="Обычный 5 13 4 3 3 2" xfId="47756"/>
    <cellStyle name="Обычный 5 13 4 3 4" xfId="47757"/>
    <cellStyle name="Обычный 5 13 4 4" xfId="17884"/>
    <cellStyle name="Обычный 5 13 4 4 2" xfId="17885"/>
    <cellStyle name="Обычный 5 13 4 4 2 2" xfId="17886"/>
    <cellStyle name="Обычный 5 13 4 4 2 2 2" xfId="47758"/>
    <cellStyle name="Обычный 5 13 4 4 2 3" xfId="47759"/>
    <cellStyle name="Обычный 5 13 4 4 3" xfId="17887"/>
    <cellStyle name="Обычный 5 13 4 4 3 2" xfId="47760"/>
    <cellStyle name="Обычный 5 13 4 4 4" xfId="47761"/>
    <cellStyle name="Обычный 5 13 4 5" xfId="17888"/>
    <cellStyle name="Обычный 5 13 4 5 2" xfId="17889"/>
    <cellStyle name="Обычный 5 13 4 5 2 2" xfId="47762"/>
    <cellStyle name="Обычный 5 13 4 5 3" xfId="47763"/>
    <cellStyle name="Обычный 5 13 4 6" xfId="17890"/>
    <cellStyle name="Обычный 5 13 4 6 2" xfId="47764"/>
    <cellStyle name="Обычный 5 13 4 7" xfId="17891"/>
    <cellStyle name="Обычный 5 13 4 7 2" xfId="47765"/>
    <cellStyle name="Обычный 5 13 4 8" xfId="47766"/>
    <cellStyle name="Обычный 5 13 5" xfId="17892"/>
    <cellStyle name="Обычный 5 13 5 2" xfId="17893"/>
    <cellStyle name="Обычный 5 13 5 2 2" xfId="17894"/>
    <cellStyle name="Обычный 5 13 5 2 2 2" xfId="17895"/>
    <cellStyle name="Обычный 5 13 5 2 2 2 2" xfId="47767"/>
    <cellStyle name="Обычный 5 13 5 2 2 3" xfId="47768"/>
    <cellStyle name="Обычный 5 13 5 2 3" xfId="17896"/>
    <cellStyle name="Обычный 5 13 5 2 3 2" xfId="47769"/>
    <cellStyle name="Обычный 5 13 5 2 4" xfId="47770"/>
    <cellStyle name="Обычный 5 13 5 3" xfId="17897"/>
    <cellStyle name="Обычный 5 13 5 3 2" xfId="17898"/>
    <cellStyle name="Обычный 5 13 5 3 2 2" xfId="17899"/>
    <cellStyle name="Обычный 5 13 5 3 2 2 2" xfId="47771"/>
    <cellStyle name="Обычный 5 13 5 3 2 3" xfId="47772"/>
    <cellStyle name="Обычный 5 13 5 3 3" xfId="17900"/>
    <cellStyle name="Обычный 5 13 5 3 3 2" xfId="47773"/>
    <cellStyle name="Обычный 5 13 5 3 4" xfId="47774"/>
    <cellStyle name="Обычный 5 13 5 4" xfId="17901"/>
    <cellStyle name="Обычный 5 13 5 4 2" xfId="17902"/>
    <cellStyle name="Обычный 5 13 5 4 2 2" xfId="17903"/>
    <cellStyle name="Обычный 5 13 5 4 2 2 2" xfId="47775"/>
    <cellStyle name="Обычный 5 13 5 4 2 3" xfId="47776"/>
    <cellStyle name="Обычный 5 13 5 4 3" xfId="17904"/>
    <cellStyle name="Обычный 5 13 5 4 3 2" xfId="47777"/>
    <cellStyle name="Обычный 5 13 5 4 4" xfId="47778"/>
    <cellStyle name="Обычный 5 13 5 5" xfId="17905"/>
    <cellStyle name="Обычный 5 13 5 5 2" xfId="17906"/>
    <cellStyle name="Обычный 5 13 5 5 2 2" xfId="47779"/>
    <cellStyle name="Обычный 5 13 5 5 3" xfId="47780"/>
    <cellStyle name="Обычный 5 13 5 6" xfId="17907"/>
    <cellStyle name="Обычный 5 13 5 6 2" xfId="47781"/>
    <cellStyle name="Обычный 5 13 5 7" xfId="17908"/>
    <cellStyle name="Обычный 5 13 5 7 2" xfId="47782"/>
    <cellStyle name="Обычный 5 13 5 8" xfId="47783"/>
    <cellStyle name="Обычный 5 13 6" xfId="17909"/>
    <cellStyle name="Обычный 5 13 6 2" xfId="17910"/>
    <cellStyle name="Обычный 5 13 6 2 2" xfId="17911"/>
    <cellStyle name="Обычный 5 13 6 2 2 2" xfId="17912"/>
    <cellStyle name="Обычный 5 13 6 2 2 2 2" xfId="47784"/>
    <cellStyle name="Обычный 5 13 6 2 2 3" xfId="47785"/>
    <cellStyle name="Обычный 5 13 6 2 3" xfId="17913"/>
    <cellStyle name="Обычный 5 13 6 2 3 2" xfId="47786"/>
    <cellStyle name="Обычный 5 13 6 2 4" xfId="47787"/>
    <cellStyle name="Обычный 5 13 6 3" xfId="17914"/>
    <cellStyle name="Обычный 5 13 6 3 2" xfId="17915"/>
    <cellStyle name="Обычный 5 13 6 3 2 2" xfId="17916"/>
    <cellStyle name="Обычный 5 13 6 3 2 2 2" xfId="47788"/>
    <cellStyle name="Обычный 5 13 6 3 2 3" xfId="47789"/>
    <cellStyle name="Обычный 5 13 6 3 3" xfId="17917"/>
    <cellStyle name="Обычный 5 13 6 3 3 2" xfId="47790"/>
    <cellStyle name="Обычный 5 13 6 3 4" xfId="47791"/>
    <cellStyle name="Обычный 5 13 6 4" xfId="17918"/>
    <cellStyle name="Обычный 5 13 6 4 2" xfId="17919"/>
    <cellStyle name="Обычный 5 13 6 4 2 2" xfId="17920"/>
    <cellStyle name="Обычный 5 13 6 4 2 2 2" xfId="47792"/>
    <cellStyle name="Обычный 5 13 6 4 2 3" xfId="47793"/>
    <cellStyle name="Обычный 5 13 6 4 3" xfId="17921"/>
    <cellStyle name="Обычный 5 13 6 4 3 2" xfId="47794"/>
    <cellStyle name="Обычный 5 13 6 4 4" xfId="47795"/>
    <cellStyle name="Обычный 5 13 6 5" xfId="17922"/>
    <cellStyle name="Обычный 5 13 6 5 2" xfId="17923"/>
    <cellStyle name="Обычный 5 13 6 5 2 2" xfId="47796"/>
    <cellStyle name="Обычный 5 13 6 5 3" xfId="47797"/>
    <cellStyle name="Обычный 5 13 6 6" xfId="17924"/>
    <cellStyle name="Обычный 5 13 6 6 2" xfId="47798"/>
    <cellStyle name="Обычный 5 13 6 7" xfId="17925"/>
    <cellStyle name="Обычный 5 13 6 7 2" xfId="47799"/>
    <cellStyle name="Обычный 5 13 6 8" xfId="47800"/>
    <cellStyle name="Обычный 5 13 7" xfId="17926"/>
    <cellStyle name="Обычный 5 13 7 2" xfId="17927"/>
    <cellStyle name="Обычный 5 13 7 2 2" xfId="17928"/>
    <cellStyle name="Обычный 5 13 7 2 2 2" xfId="17929"/>
    <cellStyle name="Обычный 5 13 7 2 2 2 2" xfId="47801"/>
    <cellStyle name="Обычный 5 13 7 2 2 3" xfId="47802"/>
    <cellStyle name="Обычный 5 13 7 2 3" xfId="17930"/>
    <cellStyle name="Обычный 5 13 7 2 3 2" xfId="47803"/>
    <cellStyle name="Обычный 5 13 7 2 4" xfId="47804"/>
    <cellStyle name="Обычный 5 13 7 3" xfId="17931"/>
    <cellStyle name="Обычный 5 13 7 3 2" xfId="17932"/>
    <cellStyle name="Обычный 5 13 7 3 2 2" xfId="17933"/>
    <cellStyle name="Обычный 5 13 7 3 2 2 2" xfId="47805"/>
    <cellStyle name="Обычный 5 13 7 3 2 3" xfId="47806"/>
    <cellStyle name="Обычный 5 13 7 3 3" xfId="17934"/>
    <cellStyle name="Обычный 5 13 7 3 3 2" xfId="47807"/>
    <cellStyle name="Обычный 5 13 7 3 4" xfId="47808"/>
    <cellStyle name="Обычный 5 13 7 4" xfId="17935"/>
    <cellStyle name="Обычный 5 13 7 4 2" xfId="17936"/>
    <cellStyle name="Обычный 5 13 7 4 2 2" xfId="17937"/>
    <cellStyle name="Обычный 5 13 7 4 2 2 2" xfId="47809"/>
    <cellStyle name="Обычный 5 13 7 4 2 3" xfId="47810"/>
    <cellStyle name="Обычный 5 13 7 4 3" xfId="17938"/>
    <cellStyle name="Обычный 5 13 7 4 3 2" xfId="47811"/>
    <cellStyle name="Обычный 5 13 7 4 4" xfId="47812"/>
    <cellStyle name="Обычный 5 13 7 5" xfId="17939"/>
    <cellStyle name="Обычный 5 13 7 5 2" xfId="17940"/>
    <cellStyle name="Обычный 5 13 7 5 2 2" xfId="47813"/>
    <cellStyle name="Обычный 5 13 7 5 3" xfId="47814"/>
    <cellStyle name="Обычный 5 13 7 6" xfId="17941"/>
    <cellStyle name="Обычный 5 13 7 6 2" xfId="47815"/>
    <cellStyle name="Обычный 5 13 7 7" xfId="17942"/>
    <cellStyle name="Обычный 5 13 7 7 2" xfId="47816"/>
    <cellStyle name="Обычный 5 13 7 8" xfId="47817"/>
    <cellStyle name="Обычный 5 13 8" xfId="17943"/>
    <cellStyle name="Обычный 5 13 8 2" xfId="17944"/>
    <cellStyle name="Обычный 5 13 8 2 2" xfId="17945"/>
    <cellStyle name="Обычный 5 13 8 2 2 2" xfId="17946"/>
    <cellStyle name="Обычный 5 13 8 2 2 2 2" xfId="47818"/>
    <cellStyle name="Обычный 5 13 8 2 2 3" xfId="47819"/>
    <cellStyle name="Обычный 5 13 8 2 3" xfId="17947"/>
    <cellStyle name="Обычный 5 13 8 2 3 2" xfId="47820"/>
    <cellStyle name="Обычный 5 13 8 2 4" xfId="47821"/>
    <cellStyle name="Обычный 5 13 8 3" xfId="17948"/>
    <cellStyle name="Обычный 5 13 8 3 2" xfId="17949"/>
    <cellStyle name="Обычный 5 13 8 3 2 2" xfId="17950"/>
    <cellStyle name="Обычный 5 13 8 3 2 2 2" xfId="47822"/>
    <cellStyle name="Обычный 5 13 8 3 2 3" xfId="47823"/>
    <cellStyle name="Обычный 5 13 8 3 3" xfId="17951"/>
    <cellStyle name="Обычный 5 13 8 3 3 2" xfId="47824"/>
    <cellStyle name="Обычный 5 13 8 3 4" xfId="47825"/>
    <cellStyle name="Обычный 5 13 8 4" xfId="17952"/>
    <cellStyle name="Обычный 5 13 8 4 2" xfId="17953"/>
    <cellStyle name="Обычный 5 13 8 4 2 2" xfId="17954"/>
    <cellStyle name="Обычный 5 13 8 4 2 2 2" xfId="47826"/>
    <cellStyle name="Обычный 5 13 8 4 2 3" xfId="47827"/>
    <cellStyle name="Обычный 5 13 8 4 3" xfId="17955"/>
    <cellStyle name="Обычный 5 13 8 4 3 2" xfId="47828"/>
    <cellStyle name="Обычный 5 13 8 4 4" xfId="47829"/>
    <cellStyle name="Обычный 5 13 8 5" xfId="17956"/>
    <cellStyle name="Обычный 5 13 8 5 2" xfId="17957"/>
    <cellStyle name="Обычный 5 13 8 5 2 2" xfId="47830"/>
    <cellStyle name="Обычный 5 13 8 5 3" xfId="47831"/>
    <cellStyle name="Обычный 5 13 8 6" xfId="17958"/>
    <cellStyle name="Обычный 5 13 8 6 2" xfId="47832"/>
    <cellStyle name="Обычный 5 13 8 7" xfId="17959"/>
    <cellStyle name="Обычный 5 13 8 7 2" xfId="47833"/>
    <cellStyle name="Обычный 5 13 8 8" xfId="47834"/>
    <cellStyle name="Обычный 5 13 9" xfId="17960"/>
    <cellStyle name="Обычный 5 13 9 2" xfId="17961"/>
    <cellStyle name="Обычный 5 13 9 2 2" xfId="17962"/>
    <cellStyle name="Обычный 5 13 9 2 2 2" xfId="17963"/>
    <cellStyle name="Обычный 5 13 9 2 2 2 2" xfId="47835"/>
    <cellStyle name="Обычный 5 13 9 2 2 3" xfId="47836"/>
    <cellStyle name="Обычный 5 13 9 2 3" xfId="17964"/>
    <cellStyle name="Обычный 5 13 9 2 3 2" xfId="47837"/>
    <cellStyle name="Обычный 5 13 9 2 4" xfId="47838"/>
    <cellStyle name="Обычный 5 13 9 3" xfId="17965"/>
    <cellStyle name="Обычный 5 13 9 3 2" xfId="17966"/>
    <cellStyle name="Обычный 5 13 9 3 2 2" xfId="17967"/>
    <cellStyle name="Обычный 5 13 9 3 2 2 2" xfId="47839"/>
    <cellStyle name="Обычный 5 13 9 3 2 3" xfId="47840"/>
    <cellStyle name="Обычный 5 13 9 3 3" xfId="17968"/>
    <cellStyle name="Обычный 5 13 9 3 3 2" xfId="47841"/>
    <cellStyle name="Обычный 5 13 9 3 4" xfId="47842"/>
    <cellStyle name="Обычный 5 13 9 4" xfId="17969"/>
    <cellStyle name="Обычный 5 13 9 4 2" xfId="17970"/>
    <cellStyle name="Обычный 5 13 9 4 2 2" xfId="17971"/>
    <cellStyle name="Обычный 5 13 9 4 2 2 2" xfId="47843"/>
    <cellStyle name="Обычный 5 13 9 4 2 3" xfId="47844"/>
    <cellStyle name="Обычный 5 13 9 4 3" xfId="17972"/>
    <cellStyle name="Обычный 5 13 9 4 3 2" xfId="47845"/>
    <cellStyle name="Обычный 5 13 9 4 4" xfId="47846"/>
    <cellStyle name="Обычный 5 13 9 5" xfId="17973"/>
    <cellStyle name="Обычный 5 13 9 5 2" xfId="17974"/>
    <cellStyle name="Обычный 5 13 9 5 2 2" xfId="47847"/>
    <cellStyle name="Обычный 5 13 9 5 3" xfId="47848"/>
    <cellStyle name="Обычный 5 13 9 6" xfId="17975"/>
    <cellStyle name="Обычный 5 13 9 6 2" xfId="47849"/>
    <cellStyle name="Обычный 5 13 9 7" xfId="17976"/>
    <cellStyle name="Обычный 5 13 9 7 2" xfId="47850"/>
    <cellStyle name="Обычный 5 13 9 8" xfId="47851"/>
    <cellStyle name="Обычный 5 130" xfId="47852"/>
    <cellStyle name="Обычный 5 131" xfId="61020"/>
    <cellStyle name="Обычный 5 14" xfId="17977"/>
    <cellStyle name="Обычный 5 14 10" xfId="17978"/>
    <cellStyle name="Обычный 5 14 10 2" xfId="17979"/>
    <cellStyle name="Обычный 5 14 10 2 2" xfId="17980"/>
    <cellStyle name="Обычный 5 14 10 2 2 2" xfId="17981"/>
    <cellStyle name="Обычный 5 14 10 2 2 2 2" xfId="47853"/>
    <cellStyle name="Обычный 5 14 10 2 2 3" xfId="47854"/>
    <cellStyle name="Обычный 5 14 10 2 3" xfId="17982"/>
    <cellStyle name="Обычный 5 14 10 2 3 2" xfId="47855"/>
    <cellStyle name="Обычный 5 14 10 2 4" xfId="47856"/>
    <cellStyle name="Обычный 5 14 10 3" xfId="17983"/>
    <cellStyle name="Обычный 5 14 10 3 2" xfId="17984"/>
    <cellStyle name="Обычный 5 14 10 3 2 2" xfId="17985"/>
    <cellStyle name="Обычный 5 14 10 3 2 2 2" xfId="47857"/>
    <cellStyle name="Обычный 5 14 10 3 2 3" xfId="47858"/>
    <cellStyle name="Обычный 5 14 10 3 3" xfId="17986"/>
    <cellStyle name="Обычный 5 14 10 3 3 2" xfId="47859"/>
    <cellStyle name="Обычный 5 14 10 3 4" xfId="47860"/>
    <cellStyle name="Обычный 5 14 10 4" xfId="17987"/>
    <cellStyle name="Обычный 5 14 10 4 2" xfId="17988"/>
    <cellStyle name="Обычный 5 14 10 4 2 2" xfId="17989"/>
    <cellStyle name="Обычный 5 14 10 4 2 2 2" xfId="47861"/>
    <cellStyle name="Обычный 5 14 10 4 2 3" xfId="47862"/>
    <cellStyle name="Обычный 5 14 10 4 3" xfId="17990"/>
    <cellStyle name="Обычный 5 14 10 4 3 2" xfId="47863"/>
    <cellStyle name="Обычный 5 14 10 4 4" xfId="47864"/>
    <cellStyle name="Обычный 5 14 10 5" xfId="17991"/>
    <cellStyle name="Обычный 5 14 10 5 2" xfId="17992"/>
    <cellStyle name="Обычный 5 14 10 5 2 2" xfId="47865"/>
    <cellStyle name="Обычный 5 14 10 5 3" xfId="47866"/>
    <cellStyle name="Обычный 5 14 10 6" xfId="17993"/>
    <cellStyle name="Обычный 5 14 10 6 2" xfId="47867"/>
    <cellStyle name="Обычный 5 14 10 7" xfId="17994"/>
    <cellStyle name="Обычный 5 14 10 7 2" xfId="47868"/>
    <cellStyle name="Обычный 5 14 10 8" xfId="47869"/>
    <cellStyle name="Обычный 5 14 11" xfId="17995"/>
    <cellStyle name="Обычный 5 14 11 2" xfId="17996"/>
    <cellStyle name="Обычный 5 14 11 2 2" xfId="17997"/>
    <cellStyle name="Обычный 5 14 11 2 2 2" xfId="17998"/>
    <cellStyle name="Обычный 5 14 11 2 2 2 2" xfId="47870"/>
    <cellStyle name="Обычный 5 14 11 2 2 3" xfId="47871"/>
    <cellStyle name="Обычный 5 14 11 2 3" xfId="17999"/>
    <cellStyle name="Обычный 5 14 11 2 3 2" xfId="47872"/>
    <cellStyle name="Обычный 5 14 11 2 4" xfId="47873"/>
    <cellStyle name="Обычный 5 14 11 3" xfId="18000"/>
    <cellStyle name="Обычный 5 14 11 3 2" xfId="18001"/>
    <cellStyle name="Обычный 5 14 11 3 2 2" xfId="18002"/>
    <cellStyle name="Обычный 5 14 11 3 2 2 2" xfId="47874"/>
    <cellStyle name="Обычный 5 14 11 3 2 3" xfId="47875"/>
    <cellStyle name="Обычный 5 14 11 3 3" xfId="18003"/>
    <cellStyle name="Обычный 5 14 11 3 3 2" xfId="47876"/>
    <cellStyle name="Обычный 5 14 11 3 4" xfId="47877"/>
    <cellStyle name="Обычный 5 14 11 4" xfId="18004"/>
    <cellStyle name="Обычный 5 14 11 4 2" xfId="18005"/>
    <cellStyle name="Обычный 5 14 11 4 2 2" xfId="18006"/>
    <cellStyle name="Обычный 5 14 11 4 2 2 2" xfId="47878"/>
    <cellStyle name="Обычный 5 14 11 4 2 3" xfId="47879"/>
    <cellStyle name="Обычный 5 14 11 4 3" xfId="18007"/>
    <cellStyle name="Обычный 5 14 11 4 3 2" xfId="47880"/>
    <cellStyle name="Обычный 5 14 11 4 4" xfId="47881"/>
    <cellStyle name="Обычный 5 14 11 5" xfId="18008"/>
    <cellStyle name="Обычный 5 14 11 5 2" xfId="18009"/>
    <cellStyle name="Обычный 5 14 11 5 2 2" xfId="47882"/>
    <cellStyle name="Обычный 5 14 11 5 3" xfId="47883"/>
    <cellStyle name="Обычный 5 14 11 6" xfId="18010"/>
    <cellStyle name="Обычный 5 14 11 6 2" xfId="47884"/>
    <cellStyle name="Обычный 5 14 11 7" xfId="18011"/>
    <cellStyle name="Обычный 5 14 11 7 2" xfId="47885"/>
    <cellStyle name="Обычный 5 14 11 8" xfId="47886"/>
    <cellStyle name="Обычный 5 14 12" xfId="18012"/>
    <cellStyle name="Обычный 5 14 12 2" xfId="18013"/>
    <cellStyle name="Обычный 5 14 12 2 2" xfId="18014"/>
    <cellStyle name="Обычный 5 14 12 2 2 2" xfId="18015"/>
    <cellStyle name="Обычный 5 14 12 2 2 2 2" xfId="47887"/>
    <cellStyle name="Обычный 5 14 12 2 2 3" xfId="47888"/>
    <cellStyle name="Обычный 5 14 12 2 3" xfId="18016"/>
    <cellStyle name="Обычный 5 14 12 2 3 2" xfId="47889"/>
    <cellStyle name="Обычный 5 14 12 2 4" xfId="47890"/>
    <cellStyle name="Обычный 5 14 12 3" xfId="18017"/>
    <cellStyle name="Обычный 5 14 12 3 2" xfId="18018"/>
    <cellStyle name="Обычный 5 14 12 3 2 2" xfId="18019"/>
    <cellStyle name="Обычный 5 14 12 3 2 2 2" xfId="47891"/>
    <cellStyle name="Обычный 5 14 12 3 2 3" xfId="47892"/>
    <cellStyle name="Обычный 5 14 12 3 3" xfId="18020"/>
    <cellStyle name="Обычный 5 14 12 3 3 2" xfId="47893"/>
    <cellStyle name="Обычный 5 14 12 3 4" xfId="47894"/>
    <cellStyle name="Обычный 5 14 12 4" xfId="18021"/>
    <cellStyle name="Обычный 5 14 12 4 2" xfId="18022"/>
    <cellStyle name="Обычный 5 14 12 4 2 2" xfId="18023"/>
    <cellStyle name="Обычный 5 14 12 4 2 2 2" xfId="47895"/>
    <cellStyle name="Обычный 5 14 12 4 2 3" xfId="47896"/>
    <cellStyle name="Обычный 5 14 12 4 3" xfId="18024"/>
    <cellStyle name="Обычный 5 14 12 4 3 2" xfId="47897"/>
    <cellStyle name="Обычный 5 14 12 4 4" xfId="47898"/>
    <cellStyle name="Обычный 5 14 12 5" xfId="18025"/>
    <cellStyle name="Обычный 5 14 12 5 2" xfId="18026"/>
    <cellStyle name="Обычный 5 14 12 5 2 2" xfId="47899"/>
    <cellStyle name="Обычный 5 14 12 5 3" xfId="47900"/>
    <cellStyle name="Обычный 5 14 12 6" xfId="18027"/>
    <cellStyle name="Обычный 5 14 12 6 2" xfId="47901"/>
    <cellStyle name="Обычный 5 14 12 7" xfId="18028"/>
    <cellStyle name="Обычный 5 14 12 7 2" xfId="47902"/>
    <cellStyle name="Обычный 5 14 12 8" xfId="47903"/>
    <cellStyle name="Обычный 5 14 13" xfId="18029"/>
    <cellStyle name="Обычный 5 14 13 2" xfId="18030"/>
    <cellStyle name="Обычный 5 14 13 2 2" xfId="18031"/>
    <cellStyle name="Обычный 5 14 13 2 2 2" xfId="18032"/>
    <cellStyle name="Обычный 5 14 13 2 2 2 2" xfId="47904"/>
    <cellStyle name="Обычный 5 14 13 2 2 3" xfId="47905"/>
    <cellStyle name="Обычный 5 14 13 2 3" xfId="18033"/>
    <cellStyle name="Обычный 5 14 13 2 3 2" xfId="47906"/>
    <cellStyle name="Обычный 5 14 13 2 4" xfId="47907"/>
    <cellStyle name="Обычный 5 14 13 3" xfId="18034"/>
    <cellStyle name="Обычный 5 14 13 3 2" xfId="18035"/>
    <cellStyle name="Обычный 5 14 13 3 2 2" xfId="18036"/>
    <cellStyle name="Обычный 5 14 13 3 2 2 2" xfId="47908"/>
    <cellStyle name="Обычный 5 14 13 3 2 3" xfId="47909"/>
    <cellStyle name="Обычный 5 14 13 3 3" xfId="18037"/>
    <cellStyle name="Обычный 5 14 13 3 3 2" xfId="47910"/>
    <cellStyle name="Обычный 5 14 13 3 4" xfId="47911"/>
    <cellStyle name="Обычный 5 14 13 4" xfId="18038"/>
    <cellStyle name="Обычный 5 14 13 4 2" xfId="18039"/>
    <cellStyle name="Обычный 5 14 13 4 2 2" xfId="18040"/>
    <cellStyle name="Обычный 5 14 13 4 2 2 2" xfId="47912"/>
    <cellStyle name="Обычный 5 14 13 4 2 3" xfId="47913"/>
    <cellStyle name="Обычный 5 14 13 4 3" xfId="18041"/>
    <cellStyle name="Обычный 5 14 13 4 3 2" xfId="47914"/>
    <cellStyle name="Обычный 5 14 13 4 4" xfId="47915"/>
    <cellStyle name="Обычный 5 14 13 5" xfId="18042"/>
    <cellStyle name="Обычный 5 14 13 5 2" xfId="18043"/>
    <cellStyle name="Обычный 5 14 13 5 2 2" xfId="47916"/>
    <cellStyle name="Обычный 5 14 13 5 3" xfId="47917"/>
    <cellStyle name="Обычный 5 14 13 6" xfId="18044"/>
    <cellStyle name="Обычный 5 14 13 6 2" xfId="47918"/>
    <cellStyle name="Обычный 5 14 13 7" xfId="18045"/>
    <cellStyle name="Обычный 5 14 13 7 2" xfId="47919"/>
    <cellStyle name="Обычный 5 14 13 8" xfId="47920"/>
    <cellStyle name="Обычный 5 14 14" xfId="18046"/>
    <cellStyle name="Обычный 5 14 14 2" xfId="18047"/>
    <cellStyle name="Обычный 5 14 14 2 2" xfId="18048"/>
    <cellStyle name="Обычный 5 14 14 2 2 2" xfId="18049"/>
    <cellStyle name="Обычный 5 14 14 2 2 2 2" xfId="47921"/>
    <cellStyle name="Обычный 5 14 14 2 2 3" xfId="47922"/>
    <cellStyle name="Обычный 5 14 14 2 3" xfId="18050"/>
    <cellStyle name="Обычный 5 14 14 2 3 2" xfId="47923"/>
    <cellStyle name="Обычный 5 14 14 2 4" xfId="47924"/>
    <cellStyle name="Обычный 5 14 14 3" xfId="18051"/>
    <cellStyle name="Обычный 5 14 14 3 2" xfId="18052"/>
    <cellStyle name="Обычный 5 14 14 3 2 2" xfId="18053"/>
    <cellStyle name="Обычный 5 14 14 3 2 2 2" xfId="47925"/>
    <cellStyle name="Обычный 5 14 14 3 2 3" xfId="47926"/>
    <cellStyle name="Обычный 5 14 14 3 3" xfId="18054"/>
    <cellStyle name="Обычный 5 14 14 3 3 2" xfId="47927"/>
    <cellStyle name="Обычный 5 14 14 3 4" xfId="47928"/>
    <cellStyle name="Обычный 5 14 14 4" xfId="18055"/>
    <cellStyle name="Обычный 5 14 14 4 2" xfId="18056"/>
    <cellStyle name="Обычный 5 14 14 4 2 2" xfId="18057"/>
    <cellStyle name="Обычный 5 14 14 4 2 2 2" xfId="47929"/>
    <cellStyle name="Обычный 5 14 14 4 2 3" xfId="47930"/>
    <cellStyle name="Обычный 5 14 14 4 3" xfId="18058"/>
    <cellStyle name="Обычный 5 14 14 4 3 2" xfId="47931"/>
    <cellStyle name="Обычный 5 14 14 4 4" xfId="47932"/>
    <cellStyle name="Обычный 5 14 14 5" xfId="18059"/>
    <cellStyle name="Обычный 5 14 14 5 2" xfId="18060"/>
    <cellStyle name="Обычный 5 14 14 5 2 2" xfId="47933"/>
    <cellStyle name="Обычный 5 14 14 5 3" xfId="47934"/>
    <cellStyle name="Обычный 5 14 14 6" xfId="18061"/>
    <cellStyle name="Обычный 5 14 14 6 2" xfId="47935"/>
    <cellStyle name="Обычный 5 14 14 7" xfId="18062"/>
    <cellStyle name="Обычный 5 14 14 7 2" xfId="47936"/>
    <cellStyle name="Обычный 5 14 14 8" xfId="47937"/>
    <cellStyle name="Обычный 5 14 15" xfId="18063"/>
    <cellStyle name="Обычный 5 14 15 2" xfId="18064"/>
    <cellStyle name="Обычный 5 14 15 2 2" xfId="18065"/>
    <cellStyle name="Обычный 5 14 15 2 2 2" xfId="18066"/>
    <cellStyle name="Обычный 5 14 15 2 2 2 2" xfId="47938"/>
    <cellStyle name="Обычный 5 14 15 2 2 3" xfId="47939"/>
    <cellStyle name="Обычный 5 14 15 2 3" xfId="18067"/>
    <cellStyle name="Обычный 5 14 15 2 3 2" xfId="47940"/>
    <cellStyle name="Обычный 5 14 15 2 4" xfId="47941"/>
    <cellStyle name="Обычный 5 14 15 3" xfId="18068"/>
    <cellStyle name="Обычный 5 14 15 3 2" xfId="18069"/>
    <cellStyle name="Обычный 5 14 15 3 2 2" xfId="18070"/>
    <cellStyle name="Обычный 5 14 15 3 2 2 2" xfId="47942"/>
    <cellStyle name="Обычный 5 14 15 3 2 3" xfId="47943"/>
    <cellStyle name="Обычный 5 14 15 3 3" xfId="18071"/>
    <cellStyle name="Обычный 5 14 15 3 3 2" xfId="47944"/>
    <cellStyle name="Обычный 5 14 15 3 4" xfId="47945"/>
    <cellStyle name="Обычный 5 14 15 4" xfId="18072"/>
    <cellStyle name="Обычный 5 14 15 4 2" xfId="18073"/>
    <cellStyle name="Обычный 5 14 15 4 2 2" xfId="18074"/>
    <cellStyle name="Обычный 5 14 15 4 2 2 2" xfId="47946"/>
    <cellStyle name="Обычный 5 14 15 4 2 3" xfId="47947"/>
    <cellStyle name="Обычный 5 14 15 4 3" xfId="18075"/>
    <cellStyle name="Обычный 5 14 15 4 3 2" xfId="47948"/>
    <cellStyle name="Обычный 5 14 15 4 4" xfId="47949"/>
    <cellStyle name="Обычный 5 14 15 5" xfId="18076"/>
    <cellStyle name="Обычный 5 14 15 5 2" xfId="18077"/>
    <cellStyle name="Обычный 5 14 15 5 2 2" xfId="47950"/>
    <cellStyle name="Обычный 5 14 15 5 3" xfId="47951"/>
    <cellStyle name="Обычный 5 14 15 6" xfId="18078"/>
    <cellStyle name="Обычный 5 14 15 6 2" xfId="47952"/>
    <cellStyle name="Обычный 5 14 15 7" xfId="18079"/>
    <cellStyle name="Обычный 5 14 15 7 2" xfId="47953"/>
    <cellStyle name="Обычный 5 14 15 8" xfId="47954"/>
    <cellStyle name="Обычный 5 14 16" xfId="18080"/>
    <cellStyle name="Обычный 5 14 16 2" xfId="18081"/>
    <cellStyle name="Обычный 5 14 16 2 2" xfId="18082"/>
    <cellStyle name="Обычный 5 14 16 2 2 2" xfId="18083"/>
    <cellStyle name="Обычный 5 14 16 2 2 2 2" xfId="47955"/>
    <cellStyle name="Обычный 5 14 16 2 2 3" xfId="47956"/>
    <cellStyle name="Обычный 5 14 16 2 3" xfId="18084"/>
    <cellStyle name="Обычный 5 14 16 2 3 2" xfId="47957"/>
    <cellStyle name="Обычный 5 14 16 2 4" xfId="47958"/>
    <cellStyle name="Обычный 5 14 16 3" xfId="18085"/>
    <cellStyle name="Обычный 5 14 16 3 2" xfId="18086"/>
    <cellStyle name="Обычный 5 14 16 3 2 2" xfId="18087"/>
    <cellStyle name="Обычный 5 14 16 3 2 2 2" xfId="47959"/>
    <cellStyle name="Обычный 5 14 16 3 2 3" xfId="47960"/>
    <cellStyle name="Обычный 5 14 16 3 3" xfId="18088"/>
    <cellStyle name="Обычный 5 14 16 3 3 2" xfId="47961"/>
    <cellStyle name="Обычный 5 14 16 3 4" xfId="47962"/>
    <cellStyle name="Обычный 5 14 16 4" xfId="18089"/>
    <cellStyle name="Обычный 5 14 16 4 2" xfId="18090"/>
    <cellStyle name="Обычный 5 14 16 4 2 2" xfId="18091"/>
    <cellStyle name="Обычный 5 14 16 4 2 2 2" xfId="47963"/>
    <cellStyle name="Обычный 5 14 16 4 2 3" xfId="47964"/>
    <cellStyle name="Обычный 5 14 16 4 3" xfId="18092"/>
    <cellStyle name="Обычный 5 14 16 4 3 2" xfId="47965"/>
    <cellStyle name="Обычный 5 14 16 4 4" xfId="47966"/>
    <cellStyle name="Обычный 5 14 16 5" xfId="18093"/>
    <cellStyle name="Обычный 5 14 16 5 2" xfId="18094"/>
    <cellStyle name="Обычный 5 14 16 5 2 2" xfId="47967"/>
    <cellStyle name="Обычный 5 14 16 5 3" xfId="47968"/>
    <cellStyle name="Обычный 5 14 16 6" xfId="18095"/>
    <cellStyle name="Обычный 5 14 16 6 2" xfId="47969"/>
    <cellStyle name="Обычный 5 14 16 7" xfId="18096"/>
    <cellStyle name="Обычный 5 14 16 7 2" xfId="47970"/>
    <cellStyle name="Обычный 5 14 16 8" xfId="47971"/>
    <cellStyle name="Обычный 5 14 17" xfId="18097"/>
    <cellStyle name="Обычный 5 14 17 2" xfId="18098"/>
    <cellStyle name="Обычный 5 14 17 2 2" xfId="18099"/>
    <cellStyle name="Обычный 5 14 17 2 2 2" xfId="18100"/>
    <cellStyle name="Обычный 5 14 17 2 2 2 2" xfId="47972"/>
    <cellStyle name="Обычный 5 14 17 2 2 3" xfId="47973"/>
    <cellStyle name="Обычный 5 14 17 2 3" xfId="18101"/>
    <cellStyle name="Обычный 5 14 17 2 3 2" xfId="47974"/>
    <cellStyle name="Обычный 5 14 17 2 4" xfId="47975"/>
    <cellStyle name="Обычный 5 14 17 3" xfId="18102"/>
    <cellStyle name="Обычный 5 14 17 3 2" xfId="18103"/>
    <cellStyle name="Обычный 5 14 17 3 2 2" xfId="18104"/>
    <cellStyle name="Обычный 5 14 17 3 2 2 2" xfId="47976"/>
    <cellStyle name="Обычный 5 14 17 3 2 3" xfId="47977"/>
    <cellStyle name="Обычный 5 14 17 3 3" xfId="18105"/>
    <cellStyle name="Обычный 5 14 17 3 3 2" xfId="47978"/>
    <cellStyle name="Обычный 5 14 17 3 4" xfId="47979"/>
    <cellStyle name="Обычный 5 14 17 4" xfId="18106"/>
    <cellStyle name="Обычный 5 14 17 4 2" xfId="18107"/>
    <cellStyle name="Обычный 5 14 17 4 2 2" xfId="18108"/>
    <cellStyle name="Обычный 5 14 17 4 2 2 2" xfId="47980"/>
    <cellStyle name="Обычный 5 14 17 4 2 3" xfId="47981"/>
    <cellStyle name="Обычный 5 14 17 4 3" xfId="18109"/>
    <cellStyle name="Обычный 5 14 17 4 3 2" xfId="47982"/>
    <cellStyle name="Обычный 5 14 17 4 4" xfId="47983"/>
    <cellStyle name="Обычный 5 14 17 5" xfId="18110"/>
    <cellStyle name="Обычный 5 14 17 5 2" xfId="18111"/>
    <cellStyle name="Обычный 5 14 17 5 2 2" xfId="47984"/>
    <cellStyle name="Обычный 5 14 17 5 3" xfId="47985"/>
    <cellStyle name="Обычный 5 14 17 6" xfId="18112"/>
    <cellStyle name="Обычный 5 14 17 6 2" xfId="47986"/>
    <cellStyle name="Обычный 5 14 17 7" xfId="18113"/>
    <cellStyle name="Обычный 5 14 17 7 2" xfId="47987"/>
    <cellStyle name="Обычный 5 14 17 8" xfId="47988"/>
    <cellStyle name="Обычный 5 14 18" xfId="18114"/>
    <cellStyle name="Обычный 5 14 18 2" xfId="18115"/>
    <cellStyle name="Обычный 5 14 18 2 2" xfId="18116"/>
    <cellStyle name="Обычный 5 14 18 2 2 2" xfId="18117"/>
    <cellStyle name="Обычный 5 14 18 2 2 2 2" xfId="47989"/>
    <cellStyle name="Обычный 5 14 18 2 2 3" xfId="47990"/>
    <cellStyle name="Обычный 5 14 18 2 3" xfId="18118"/>
    <cellStyle name="Обычный 5 14 18 2 3 2" xfId="47991"/>
    <cellStyle name="Обычный 5 14 18 2 4" xfId="47992"/>
    <cellStyle name="Обычный 5 14 18 3" xfId="18119"/>
    <cellStyle name="Обычный 5 14 18 3 2" xfId="18120"/>
    <cellStyle name="Обычный 5 14 18 3 2 2" xfId="18121"/>
    <cellStyle name="Обычный 5 14 18 3 2 2 2" xfId="47993"/>
    <cellStyle name="Обычный 5 14 18 3 2 3" xfId="47994"/>
    <cellStyle name="Обычный 5 14 18 3 3" xfId="18122"/>
    <cellStyle name="Обычный 5 14 18 3 3 2" xfId="47995"/>
    <cellStyle name="Обычный 5 14 18 3 4" xfId="47996"/>
    <cellStyle name="Обычный 5 14 18 4" xfId="18123"/>
    <cellStyle name="Обычный 5 14 18 4 2" xfId="18124"/>
    <cellStyle name="Обычный 5 14 18 4 2 2" xfId="18125"/>
    <cellStyle name="Обычный 5 14 18 4 2 2 2" xfId="47997"/>
    <cellStyle name="Обычный 5 14 18 4 2 3" xfId="47998"/>
    <cellStyle name="Обычный 5 14 18 4 3" xfId="18126"/>
    <cellStyle name="Обычный 5 14 18 4 3 2" xfId="47999"/>
    <cellStyle name="Обычный 5 14 18 4 4" xfId="48000"/>
    <cellStyle name="Обычный 5 14 18 5" xfId="18127"/>
    <cellStyle name="Обычный 5 14 18 5 2" xfId="18128"/>
    <cellStyle name="Обычный 5 14 18 5 2 2" xfId="48001"/>
    <cellStyle name="Обычный 5 14 18 5 3" xfId="48002"/>
    <cellStyle name="Обычный 5 14 18 6" xfId="18129"/>
    <cellStyle name="Обычный 5 14 18 6 2" xfId="48003"/>
    <cellStyle name="Обычный 5 14 18 7" xfId="18130"/>
    <cellStyle name="Обычный 5 14 18 7 2" xfId="48004"/>
    <cellStyle name="Обычный 5 14 18 8" xfId="48005"/>
    <cellStyle name="Обычный 5 14 19" xfId="18131"/>
    <cellStyle name="Обычный 5 14 19 2" xfId="18132"/>
    <cellStyle name="Обычный 5 14 19 2 2" xfId="18133"/>
    <cellStyle name="Обычный 5 14 19 2 2 2" xfId="18134"/>
    <cellStyle name="Обычный 5 14 19 2 2 2 2" xfId="48006"/>
    <cellStyle name="Обычный 5 14 19 2 2 3" xfId="48007"/>
    <cellStyle name="Обычный 5 14 19 2 3" xfId="18135"/>
    <cellStyle name="Обычный 5 14 19 2 3 2" xfId="48008"/>
    <cellStyle name="Обычный 5 14 19 2 4" xfId="48009"/>
    <cellStyle name="Обычный 5 14 19 3" xfId="18136"/>
    <cellStyle name="Обычный 5 14 19 3 2" xfId="18137"/>
    <cellStyle name="Обычный 5 14 19 3 2 2" xfId="18138"/>
    <cellStyle name="Обычный 5 14 19 3 2 2 2" xfId="48010"/>
    <cellStyle name="Обычный 5 14 19 3 2 3" xfId="48011"/>
    <cellStyle name="Обычный 5 14 19 3 3" xfId="18139"/>
    <cellStyle name="Обычный 5 14 19 3 3 2" xfId="48012"/>
    <cellStyle name="Обычный 5 14 19 3 4" xfId="48013"/>
    <cellStyle name="Обычный 5 14 19 4" xfId="18140"/>
    <cellStyle name="Обычный 5 14 19 4 2" xfId="18141"/>
    <cellStyle name="Обычный 5 14 19 4 2 2" xfId="18142"/>
    <cellStyle name="Обычный 5 14 19 4 2 2 2" xfId="48014"/>
    <cellStyle name="Обычный 5 14 19 4 2 3" xfId="48015"/>
    <cellStyle name="Обычный 5 14 19 4 3" xfId="18143"/>
    <cellStyle name="Обычный 5 14 19 4 3 2" xfId="48016"/>
    <cellStyle name="Обычный 5 14 19 4 4" xfId="48017"/>
    <cellStyle name="Обычный 5 14 19 5" xfId="18144"/>
    <cellStyle name="Обычный 5 14 19 5 2" xfId="18145"/>
    <cellStyle name="Обычный 5 14 19 5 2 2" xfId="48018"/>
    <cellStyle name="Обычный 5 14 19 5 3" xfId="48019"/>
    <cellStyle name="Обычный 5 14 19 6" xfId="18146"/>
    <cellStyle name="Обычный 5 14 19 6 2" xfId="48020"/>
    <cellStyle name="Обычный 5 14 19 7" xfId="18147"/>
    <cellStyle name="Обычный 5 14 19 7 2" xfId="48021"/>
    <cellStyle name="Обычный 5 14 19 8" xfId="48022"/>
    <cellStyle name="Обычный 5 14 2" xfId="18148"/>
    <cellStyle name="Обычный 5 14 2 2" xfId="18149"/>
    <cellStyle name="Обычный 5 14 2 2 2" xfId="18150"/>
    <cellStyle name="Обычный 5 14 2 2 2 2" xfId="18151"/>
    <cellStyle name="Обычный 5 14 2 2 2 2 2" xfId="48023"/>
    <cellStyle name="Обычный 5 14 2 2 2 3" xfId="48024"/>
    <cellStyle name="Обычный 5 14 2 2 3" xfId="18152"/>
    <cellStyle name="Обычный 5 14 2 2 3 2" xfId="48025"/>
    <cellStyle name="Обычный 5 14 2 2 4" xfId="48026"/>
    <cellStyle name="Обычный 5 14 2 3" xfId="18153"/>
    <cellStyle name="Обычный 5 14 2 3 2" xfId="18154"/>
    <cellStyle name="Обычный 5 14 2 3 2 2" xfId="18155"/>
    <cellStyle name="Обычный 5 14 2 3 2 2 2" xfId="48027"/>
    <cellStyle name="Обычный 5 14 2 3 2 3" xfId="48028"/>
    <cellStyle name="Обычный 5 14 2 3 3" xfId="18156"/>
    <cellStyle name="Обычный 5 14 2 3 3 2" xfId="48029"/>
    <cellStyle name="Обычный 5 14 2 3 4" xfId="48030"/>
    <cellStyle name="Обычный 5 14 2 4" xfId="18157"/>
    <cellStyle name="Обычный 5 14 2 4 2" xfId="18158"/>
    <cellStyle name="Обычный 5 14 2 4 2 2" xfId="18159"/>
    <cellStyle name="Обычный 5 14 2 4 2 2 2" xfId="48031"/>
    <cellStyle name="Обычный 5 14 2 4 2 3" xfId="48032"/>
    <cellStyle name="Обычный 5 14 2 4 3" xfId="18160"/>
    <cellStyle name="Обычный 5 14 2 4 3 2" xfId="48033"/>
    <cellStyle name="Обычный 5 14 2 4 4" xfId="48034"/>
    <cellStyle name="Обычный 5 14 2 5" xfId="18161"/>
    <cellStyle name="Обычный 5 14 2 5 2" xfId="18162"/>
    <cellStyle name="Обычный 5 14 2 5 2 2" xfId="48035"/>
    <cellStyle name="Обычный 5 14 2 5 3" xfId="48036"/>
    <cellStyle name="Обычный 5 14 2 6" xfId="18163"/>
    <cellStyle name="Обычный 5 14 2 6 2" xfId="48037"/>
    <cellStyle name="Обычный 5 14 2 7" xfId="18164"/>
    <cellStyle name="Обычный 5 14 2 7 2" xfId="48038"/>
    <cellStyle name="Обычный 5 14 2 8" xfId="48039"/>
    <cellStyle name="Обычный 5 14 20" xfId="18165"/>
    <cellStyle name="Обычный 5 14 20 2" xfId="18166"/>
    <cellStyle name="Обычный 5 14 20 2 2" xfId="18167"/>
    <cellStyle name="Обычный 5 14 20 2 2 2" xfId="18168"/>
    <cellStyle name="Обычный 5 14 20 2 2 2 2" xfId="48040"/>
    <cellStyle name="Обычный 5 14 20 2 2 3" xfId="48041"/>
    <cellStyle name="Обычный 5 14 20 2 3" xfId="18169"/>
    <cellStyle name="Обычный 5 14 20 2 3 2" xfId="48042"/>
    <cellStyle name="Обычный 5 14 20 2 4" xfId="48043"/>
    <cellStyle name="Обычный 5 14 20 3" xfId="18170"/>
    <cellStyle name="Обычный 5 14 20 3 2" xfId="18171"/>
    <cellStyle name="Обычный 5 14 20 3 2 2" xfId="18172"/>
    <cellStyle name="Обычный 5 14 20 3 2 2 2" xfId="48044"/>
    <cellStyle name="Обычный 5 14 20 3 2 3" xfId="48045"/>
    <cellStyle name="Обычный 5 14 20 3 3" xfId="18173"/>
    <cellStyle name="Обычный 5 14 20 3 3 2" xfId="48046"/>
    <cellStyle name="Обычный 5 14 20 3 4" xfId="48047"/>
    <cellStyle name="Обычный 5 14 20 4" xfId="18174"/>
    <cellStyle name="Обычный 5 14 20 4 2" xfId="18175"/>
    <cellStyle name="Обычный 5 14 20 4 2 2" xfId="18176"/>
    <cellStyle name="Обычный 5 14 20 4 2 2 2" xfId="48048"/>
    <cellStyle name="Обычный 5 14 20 4 2 3" xfId="48049"/>
    <cellStyle name="Обычный 5 14 20 4 3" xfId="18177"/>
    <cellStyle name="Обычный 5 14 20 4 3 2" xfId="48050"/>
    <cellStyle name="Обычный 5 14 20 4 4" xfId="48051"/>
    <cellStyle name="Обычный 5 14 20 5" xfId="18178"/>
    <cellStyle name="Обычный 5 14 20 5 2" xfId="18179"/>
    <cellStyle name="Обычный 5 14 20 5 2 2" xfId="48052"/>
    <cellStyle name="Обычный 5 14 20 5 3" xfId="48053"/>
    <cellStyle name="Обычный 5 14 20 6" xfId="18180"/>
    <cellStyle name="Обычный 5 14 20 6 2" xfId="48054"/>
    <cellStyle name="Обычный 5 14 20 7" xfId="18181"/>
    <cellStyle name="Обычный 5 14 20 7 2" xfId="48055"/>
    <cellStyle name="Обычный 5 14 20 8" xfId="48056"/>
    <cellStyle name="Обычный 5 14 21" xfId="18182"/>
    <cellStyle name="Обычный 5 14 21 2" xfId="18183"/>
    <cellStyle name="Обычный 5 14 21 2 2" xfId="18184"/>
    <cellStyle name="Обычный 5 14 21 2 2 2" xfId="18185"/>
    <cellStyle name="Обычный 5 14 21 2 2 2 2" xfId="48057"/>
    <cellStyle name="Обычный 5 14 21 2 2 3" xfId="48058"/>
    <cellStyle name="Обычный 5 14 21 2 3" xfId="18186"/>
    <cellStyle name="Обычный 5 14 21 2 3 2" xfId="48059"/>
    <cellStyle name="Обычный 5 14 21 2 4" xfId="48060"/>
    <cellStyle name="Обычный 5 14 21 3" xfId="18187"/>
    <cellStyle name="Обычный 5 14 21 3 2" xfId="18188"/>
    <cellStyle name="Обычный 5 14 21 3 2 2" xfId="18189"/>
    <cellStyle name="Обычный 5 14 21 3 2 2 2" xfId="48061"/>
    <cellStyle name="Обычный 5 14 21 3 2 3" xfId="48062"/>
    <cellStyle name="Обычный 5 14 21 3 3" xfId="18190"/>
    <cellStyle name="Обычный 5 14 21 3 3 2" xfId="48063"/>
    <cellStyle name="Обычный 5 14 21 3 4" xfId="48064"/>
    <cellStyle name="Обычный 5 14 21 4" xfId="18191"/>
    <cellStyle name="Обычный 5 14 21 4 2" xfId="18192"/>
    <cellStyle name="Обычный 5 14 21 4 2 2" xfId="18193"/>
    <cellStyle name="Обычный 5 14 21 4 2 2 2" xfId="48065"/>
    <cellStyle name="Обычный 5 14 21 4 2 3" xfId="48066"/>
    <cellStyle name="Обычный 5 14 21 4 3" xfId="18194"/>
    <cellStyle name="Обычный 5 14 21 4 3 2" xfId="48067"/>
    <cellStyle name="Обычный 5 14 21 4 4" xfId="48068"/>
    <cellStyle name="Обычный 5 14 21 5" xfId="18195"/>
    <cellStyle name="Обычный 5 14 21 5 2" xfId="18196"/>
    <cellStyle name="Обычный 5 14 21 5 2 2" xfId="48069"/>
    <cellStyle name="Обычный 5 14 21 5 3" xfId="48070"/>
    <cellStyle name="Обычный 5 14 21 6" xfId="18197"/>
    <cellStyle name="Обычный 5 14 21 6 2" xfId="48071"/>
    <cellStyle name="Обычный 5 14 21 7" xfId="18198"/>
    <cellStyle name="Обычный 5 14 21 7 2" xfId="48072"/>
    <cellStyle name="Обычный 5 14 21 8" xfId="48073"/>
    <cellStyle name="Обычный 5 14 22" xfId="18199"/>
    <cellStyle name="Обычный 5 14 22 2" xfId="18200"/>
    <cellStyle name="Обычный 5 14 22 2 2" xfId="18201"/>
    <cellStyle name="Обычный 5 14 22 2 2 2" xfId="18202"/>
    <cellStyle name="Обычный 5 14 22 2 2 2 2" xfId="48074"/>
    <cellStyle name="Обычный 5 14 22 2 2 3" xfId="48075"/>
    <cellStyle name="Обычный 5 14 22 2 3" xfId="18203"/>
    <cellStyle name="Обычный 5 14 22 2 3 2" xfId="48076"/>
    <cellStyle name="Обычный 5 14 22 2 4" xfId="48077"/>
    <cellStyle name="Обычный 5 14 22 3" xfId="18204"/>
    <cellStyle name="Обычный 5 14 22 3 2" xfId="18205"/>
    <cellStyle name="Обычный 5 14 22 3 2 2" xfId="18206"/>
    <cellStyle name="Обычный 5 14 22 3 2 2 2" xfId="48078"/>
    <cellStyle name="Обычный 5 14 22 3 2 3" xfId="48079"/>
    <cellStyle name="Обычный 5 14 22 3 3" xfId="18207"/>
    <cellStyle name="Обычный 5 14 22 3 3 2" xfId="48080"/>
    <cellStyle name="Обычный 5 14 22 3 4" xfId="48081"/>
    <cellStyle name="Обычный 5 14 22 4" xfId="18208"/>
    <cellStyle name="Обычный 5 14 22 4 2" xfId="18209"/>
    <cellStyle name="Обычный 5 14 22 4 2 2" xfId="18210"/>
    <cellStyle name="Обычный 5 14 22 4 2 2 2" xfId="48082"/>
    <cellStyle name="Обычный 5 14 22 4 2 3" xfId="48083"/>
    <cellStyle name="Обычный 5 14 22 4 3" xfId="18211"/>
    <cellStyle name="Обычный 5 14 22 4 3 2" xfId="48084"/>
    <cellStyle name="Обычный 5 14 22 4 4" xfId="48085"/>
    <cellStyle name="Обычный 5 14 22 5" xfId="18212"/>
    <cellStyle name="Обычный 5 14 22 5 2" xfId="18213"/>
    <cellStyle name="Обычный 5 14 22 5 2 2" xfId="48086"/>
    <cellStyle name="Обычный 5 14 22 5 3" xfId="48087"/>
    <cellStyle name="Обычный 5 14 22 6" xfId="18214"/>
    <cellStyle name="Обычный 5 14 22 6 2" xfId="48088"/>
    <cellStyle name="Обычный 5 14 22 7" xfId="18215"/>
    <cellStyle name="Обычный 5 14 22 7 2" xfId="48089"/>
    <cellStyle name="Обычный 5 14 22 8" xfId="48090"/>
    <cellStyle name="Обычный 5 14 23" xfId="18216"/>
    <cellStyle name="Обычный 5 14 23 2" xfId="18217"/>
    <cellStyle name="Обычный 5 14 23 2 2" xfId="18218"/>
    <cellStyle name="Обычный 5 14 23 2 2 2" xfId="18219"/>
    <cellStyle name="Обычный 5 14 23 2 2 2 2" xfId="48091"/>
    <cellStyle name="Обычный 5 14 23 2 2 3" xfId="48092"/>
    <cellStyle name="Обычный 5 14 23 2 3" xfId="18220"/>
    <cellStyle name="Обычный 5 14 23 2 3 2" xfId="48093"/>
    <cellStyle name="Обычный 5 14 23 2 4" xfId="48094"/>
    <cellStyle name="Обычный 5 14 23 3" xfId="18221"/>
    <cellStyle name="Обычный 5 14 23 3 2" xfId="18222"/>
    <cellStyle name="Обычный 5 14 23 3 2 2" xfId="18223"/>
    <cellStyle name="Обычный 5 14 23 3 2 2 2" xfId="48095"/>
    <cellStyle name="Обычный 5 14 23 3 2 3" xfId="48096"/>
    <cellStyle name="Обычный 5 14 23 3 3" xfId="18224"/>
    <cellStyle name="Обычный 5 14 23 3 3 2" xfId="48097"/>
    <cellStyle name="Обычный 5 14 23 3 4" xfId="48098"/>
    <cellStyle name="Обычный 5 14 23 4" xfId="18225"/>
    <cellStyle name="Обычный 5 14 23 4 2" xfId="18226"/>
    <cellStyle name="Обычный 5 14 23 4 2 2" xfId="18227"/>
    <cellStyle name="Обычный 5 14 23 4 2 2 2" xfId="48099"/>
    <cellStyle name="Обычный 5 14 23 4 2 3" xfId="48100"/>
    <cellStyle name="Обычный 5 14 23 4 3" xfId="18228"/>
    <cellStyle name="Обычный 5 14 23 4 3 2" xfId="48101"/>
    <cellStyle name="Обычный 5 14 23 4 4" xfId="48102"/>
    <cellStyle name="Обычный 5 14 23 5" xfId="18229"/>
    <cellStyle name="Обычный 5 14 23 5 2" xfId="18230"/>
    <cellStyle name="Обычный 5 14 23 5 2 2" xfId="48103"/>
    <cellStyle name="Обычный 5 14 23 5 3" xfId="48104"/>
    <cellStyle name="Обычный 5 14 23 6" xfId="18231"/>
    <cellStyle name="Обычный 5 14 23 6 2" xfId="48105"/>
    <cellStyle name="Обычный 5 14 23 7" xfId="18232"/>
    <cellStyle name="Обычный 5 14 23 7 2" xfId="48106"/>
    <cellStyle name="Обычный 5 14 23 8" xfId="48107"/>
    <cellStyle name="Обычный 5 14 24" xfId="18233"/>
    <cellStyle name="Обычный 5 14 24 2" xfId="18234"/>
    <cellStyle name="Обычный 5 14 24 2 2" xfId="18235"/>
    <cellStyle name="Обычный 5 14 24 2 2 2" xfId="18236"/>
    <cellStyle name="Обычный 5 14 24 2 2 2 2" xfId="48108"/>
    <cellStyle name="Обычный 5 14 24 2 2 3" xfId="48109"/>
    <cellStyle name="Обычный 5 14 24 2 3" xfId="18237"/>
    <cellStyle name="Обычный 5 14 24 2 3 2" xfId="48110"/>
    <cellStyle name="Обычный 5 14 24 2 4" xfId="48111"/>
    <cellStyle name="Обычный 5 14 24 3" xfId="18238"/>
    <cellStyle name="Обычный 5 14 24 3 2" xfId="18239"/>
    <cellStyle name="Обычный 5 14 24 3 2 2" xfId="18240"/>
    <cellStyle name="Обычный 5 14 24 3 2 2 2" xfId="48112"/>
    <cellStyle name="Обычный 5 14 24 3 2 3" xfId="48113"/>
    <cellStyle name="Обычный 5 14 24 3 3" xfId="18241"/>
    <cellStyle name="Обычный 5 14 24 3 3 2" xfId="48114"/>
    <cellStyle name="Обычный 5 14 24 3 4" xfId="48115"/>
    <cellStyle name="Обычный 5 14 24 4" xfId="18242"/>
    <cellStyle name="Обычный 5 14 24 4 2" xfId="18243"/>
    <cellStyle name="Обычный 5 14 24 4 2 2" xfId="18244"/>
    <cellStyle name="Обычный 5 14 24 4 2 2 2" xfId="48116"/>
    <cellStyle name="Обычный 5 14 24 4 2 3" xfId="48117"/>
    <cellStyle name="Обычный 5 14 24 4 3" xfId="18245"/>
    <cellStyle name="Обычный 5 14 24 4 3 2" xfId="48118"/>
    <cellStyle name="Обычный 5 14 24 4 4" xfId="48119"/>
    <cellStyle name="Обычный 5 14 24 5" xfId="18246"/>
    <cellStyle name="Обычный 5 14 24 5 2" xfId="18247"/>
    <cellStyle name="Обычный 5 14 24 5 2 2" xfId="48120"/>
    <cellStyle name="Обычный 5 14 24 5 3" xfId="48121"/>
    <cellStyle name="Обычный 5 14 24 6" xfId="18248"/>
    <cellStyle name="Обычный 5 14 24 6 2" xfId="48122"/>
    <cellStyle name="Обычный 5 14 24 7" xfId="18249"/>
    <cellStyle name="Обычный 5 14 24 7 2" xfId="48123"/>
    <cellStyle name="Обычный 5 14 24 8" xfId="48124"/>
    <cellStyle name="Обычный 5 14 25" xfId="18250"/>
    <cellStyle name="Обычный 5 14 25 2" xfId="18251"/>
    <cellStyle name="Обычный 5 14 25 2 2" xfId="18252"/>
    <cellStyle name="Обычный 5 14 25 2 2 2" xfId="18253"/>
    <cellStyle name="Обычный 5 14 25 2 2 2 2" xfId="48125"/>
    <cellStyle name="Обычный 5 14 25 2 2 3" xfId="48126"/>
    <cellStyle name="Обычный 5 14 25 2 3" xfId="18254"/>
    <cellStyle name="Обычный 5 14 25 2 3 2" xfId="48127"/>
    <cellStyle name="Обычный 5 14 25 2 4" xfId="48128"/>
    <cellStyle name="Обычный 5 14 25 3" xfId="18255"/>
    <cellStyle name="Обычный 5 14 25 3 2" xfId="18256"/>
    <cellStyle name="Обычный 5 14 25 3 2 2" xfId="18257"/>
    <cellStyle name="Обычный 5 14 25 3 2 2 2" xfId="48129"/>
    <cellStyle name="Обычный 5 14 25 3 2 3" xfId="48130"/>
    <cellStyle name="Обычный 5 14 25 3 3" xfId="18258"/>
    <cellStyle name="Обычный 5 14 25 3 3 2" xfId="48131"/>
    <cellStyle name="Обычный 5 14 25 3 4" xfId="48132"/>
    <cellStyle name="Обычный 5 14 25 4" xfId="18259"/>
    <cellStyle name="Обычный 5 14 25 4 2" xfId="18260"/>
    <cellStyle name="Обычный 5 14 25 4 2 2" xfId="18261"/>
    <cellStyle name="Обычный 5 14 25 4 2 2 2" xfId="48133"/>
    <cellStyle name="Обычный 5 14 25 4 2 3" xfId="48134"/>
    <cellStyle name="Обычный 5 14 25 4 3" xfId="18262"/>
    <cellStyle name="Обычный 5 14 25 4 3 2" xfId="48135"/>
    <cellStyle name="Обычный 5 14 25 4 4" xfId="48136"/>
    <cellStyle name="Обычный 5 14 25 5" xfId="18263"/>
    <cellStyle name="Обычный 5 14 25 5 2" xfId="18264"/>
    <cellStyle name="Обычный 5 14 25 5 2 2" xfId="48137"/>
    <cellStyle name="Обычный 5 14 25 5 3" xfId="48138"/>
    <cellStyle name="Обычный 5 14 25 6" xfId="18265"/>
    <cellStyle name="Обычный 5 14 25 6 2" xfId="48139"/>
    <cellStyle name="Обычный 5 14 25 7" xfId="18266"/>
    <cellStyle name="Обычный 5 14 25 7 2" xfId="48140"/>
    <cellStyle name="Обычный 5 14 25 8" xfId="48141"/>
    <cellStyle name="Обычный 5 14 26" xfId="18267"/>
    <cellStyle name="Обычный 5 14 26 2" xfId="18268"/>
    <cellStyle name="Обычный 5 14 26 2 2" xfId="18269"/>
    <cellStyle name="Обычный 5 14 26 2 2 2" xfId="18270"/>
    <cellStyle name="Обычный 5 14 26 2 2 2 2" xfId="48142"/>
    <cellStyle name="Обычный 5 14 26 2 2 3" xfId="48143"/>
    <cellStyle name="Обычный 5 14 26 2 3" xfId="18271"/>
    <cellStyle name="Обычный 5 14 26 2 3 2" xfId="48144"/>
    <cellStyle name="Обычный 5 14 26 2 4" xfId="48145"/>
    <cellStyle name="Обычный 5 14 26 3" xfId="18272"/>
    <cellStyle name="Обычный 5 14 26 3 2" xfId="18273"/>
    <cellStyle name="Обычный 5 14 26 3 2 2" xfId="18274"/>
    <cellStyle name="Обычный 5 14 26 3 2 2 2" xfId="48146"/>
    <cellStyle name="Обычный 5 14 26 3 2 3" xfId="48147"/>
    <cellStyle name="Обычный 5 14 26 3 3" xfId="18275"/>
    <cellStyle name="Обычный 5 14 26 3 3 2" xfId="48148"/>
    <cellStyle name="Обычный 5 14 26 3 4" xfId="48149"/>
    <cellStyle name="Обычный 5 14 26 4" xfId="18276"/>
    <cellStyle name="Обычный 5 14 26 4 2" xfId="18277"/>
    <cellStyle name="Обычный 5 14 26 4 2 2" xfId="18278"/>
    <cellStyle name="Обычный 5 14 26 4 2 2 2" xfId="48150"/>
    <cellStyle name="Обычный 5 14 26 4 2 3" xfId="48151"/>
    <cellStyle name="Обычный 5 14 26 4 3" xfId="18279"/>
    <cellStyle name="Обычный 5 14 26 4 3 2" xfId="48152"/>
    <cellStyle name="Обычный 5 14 26 4 4" xfId="48153"/>
    <cellStyle name="Обычный 5 14 26 5" xfId="18280"/>
    <cellStyle name="Обычный 5 14 26 5 2" xfId="18281"/>
    <cellStyle name="Обычный 5 14 26 5 2 2" xfId="48154"/>
    <cellStyle name="Обычный 5 14 26 5 3" xfId="48155"/>
    <cellStyle name="Обычный 5 14 26 6" xfId="18282"/>
    <cellStyle name="Обычный 5 14 26 6 2" xfId="48156"/>
    <cellStyle name="Обычный 5 14 26 7" xfId="18283"/>
    <cellStyle name="Обычный 5 14 26 7 2" xfId="48157"/>
    <cellStyle name="Обычный 5 14 26 8" xfId="48158"/>
    <cellStyle name="Обычный 5 14 27" xfId="18284"/>
    <cellStyle name="Обычный 5 14 27 2" xfId="18285"/>
    <cellStyle name="Обычный 5 14 27 2 2" xfId="18286"/>
    <cellStyle name="Обычный 5 14 27 2 2 2" xfId="18287"/>
    <cellStyle name="Обычный 5 14 27 2 2 2 2" xfId="48159"/>
    <cellStyle name="Обычный 5 14 27 2 2 3" xfId="48160"/>
    <cellStyle name="Обычный 5 14 27 2 3" xfId="18288"/>
    <cellStyle name="Обычный 5 14 27 2 3 2" xfId="48161"/>
    <cellStyle name="Обычный 5 14 27 2 4" xfId="48162"/>
    <cellStyle name="Обычный 5 14 27 3" xfId="18289"/>
    <cellStyle name="Обычный 5 14 27 3 2" xfId="18290"/>
    <cellStyle name="Обычный 5 14 27 3 2 2" xfId="18291"/>
    <cellStyle name="Обычный 5 14 27 3 2 2 2" xfId="48163"/>
    <cellStyle name="Обычный 5 14 27 3 2 3" xfId="48164"/>
    <cellStyle name="Обычный 5 14 27 3 3" xfId="18292"/>
    <cellStyle name="Обычный 5 14 27 3 3 2" xfId="48165"/>
    <cellStyle name="Обычный 5 14 27 3 4" xfId="48166"/>
    <cellStyle name="Обычный 5 14 27 4" xfId="18293"/>
    <cellStyle name="Обычный 5 14 27 4 2" xfId="18294"/>
    <cellStyle name="Обычный 5 14 27 4 2 2" xfId="18295"/>
    <cellStyle name="Обычный 5 14 27 4 2 2 2" xfId="48167"/>
    <cellStyle name="Обычный 5 14 27 4 2 3" xfId="48168"/>
    <cellStyle name="Обычный 5 14 27 4 3" xfId="18296"/>
    <cellStyle name="Обычный 5 14 27 4 3 2" xfId="48169"/>
    <cellStyle name="Обычный 5 14 27 4 4" xfId="48170"/>
    <cellStyle name="Обычный 5 14 27 5" xfId="18297"/>
    <cellStyle name="Обычный 5 14 27 5 2" xfId="18298"/>
    <cellStyle name="Обычный 5 14 27 5 2 2" xfId="48171"/>
    <cellStyle name="Обычный 5 14 27 5 3" xfId="48172"/>
    <cellStyle name="Обычный 5 14 27 6" xfId="18299"/>
    <cellStyle name="Обычный 5 14 27 6 2" xfId="48173"/>
    <cellStyle name="Обычный 5 14 27 7" xfId="18300"/>
    <cellStyle name="Обычный 5 14 27 7 2" xfId="48174"/>
    <cellStyle name="Обычный 5 14 27 8" xfId="48175"/>
    <cellStyle name="Обычный 5 14 28" xfId="18301"/>
    <cellStyle name="Обычный 5 14 28 2" xfId="18302"/>
    <cellStyle name="Обычный 5 14 28 2 2" xfId="18303"/>
    <cellStyle name="Обычный 5 14 28 2 2 2" xfId="18304"/>
    <cellStyle name="Обычный 5 14 28 2 2 2 2" xfId="48176"/>
    <cellStyle name="Обычный 5 14 28 2 2 3" xfId="48177"/>
    <cellStyle name="Обычный 5 14 28 2 3" xfId="18305"/>
    <cellStyle name="Обычный 5 14 28 2 3 2" xfId="48178"/>
    <cellStyle name="Обычный 5 14 28 2 4" xfId="48179"/>
    <cellStyle name="Обычный 5 14 28 3" xfId="18306"/>
    <cellStyle name="Обычный 5 14 28 3 2" xfId="18307"/>
    <cellStyle name="Обычный 5 14 28 3 2 2" xfId="18308"/>
    <cellStyle name="Обычный 5 14 28 3 2 2 2" xfId="48180"/>
    <cellStyle name="Обычный 5 14 28 3 2 3" xfId="48181"/>
    <cellStyle name="Обычный 5 14 28 3 3" xfId="18309"/>
    <cellStyle name="Обычный 5 14 28 3 3 2" xfId="48182"/>
    <cellStyle name="Обычный 5 14 28 3 4" xfId="48183"/>
    <cellStyle name="Обычный 5 14 28 4" xfId="18310"/>
    <cellStyle name="Обычный 5 14 28 4 2" xfId="18311"/>
    <cellStyle name="Обычный 5 14 28 4 2 2" xfId="18312"/>
    <cellStyle name="Обычный 5 14 28 4 2 2 2" xfId="48184"/>
    <cellStyle name="Обычный 5 14 28 4 2 3" xfId="48185"/>
    <cellStyle name="Обычный 5 14 28 4 3" xfId="18313"/>
    <cellStyle name="Обычный 5 14 28 4 3 2" xfId="48186"/>
    <cellStyle name="Обычный 5 14 28 4 4" xfId="48187"/>
    <cellStyle name="Обычный 5 14 28 5" xfId="18314"/>
    <cellStyle name="Обычный 5 14 28 5 2" xfId="18315"/>
    <cellStyle name="Обычный 5 14 28 5 2 2" xfId="48188"/>
    <cellStyle name="Обычный 5 14 28 5 3" xfId="48189"/>
    <cellStyle name="Обычный 5 14 28 6" xfId="18316"/>
    <cellStyle name="Обычный 5 14 28 6 2" xfId="48190"/>
    <cellStyle name="Обычный 5 14 28 7" xfId="18317"/>
    <cellStyle name="Обычный 5 14 28 7 2" xfId="48191"/>
    <cellStyle name="Обычный 5 14 28 8" xfId="48192"/>
    <cellStyle name="Обычный 5 14 29" xfId="18318"/>
    <cellStyle name="Обычный 5 14 29 2" xfId="18319"/>
    <cellStyle name="Обычный 5 14 29 2 2" xfId="18320"/>
    <cellStyle name="Обычный 5 14 29 2 2 2" xfId="18321"/>
    <cellStyle name="Обычный 5 14 29 2 2 2 2" xfId="48193"/>
    <cellStyle name="Обычный 5 14 29 2 2 3" xfId="48194"/>
    <cellStyle name="Обычный 5 14 29 2 3" xfId="18322"/>
    <cellStyle name="Обычный 5 14 29 2 3 2" xfId="48195"/>
    <cellStyle name="Обычный 5 14 29 2 4" xfId="48196"/>
    <cellStyle name="Обычный 5 14 29 3" xfId="18323"/>
    <cellStyle name="Обычный 5 14 29 3 2" xfId="18324"/>
    <cellStyle name="Обычный 5 14 29 3 2 2" xfId="18325"/>
    <cellStyle name="Обычный 5 14 29 3 2 2 2" xfId="48197"/>
    <cellStyle name="Обычный 5 14 29 3 2 3" xfId="48198"/>
    <cellStyle name="Обычный 5 14 29 3 3" xfId="18326"/>
    <cellStyle name="Обычный 5 14 29 3 3 2" xfId="48199"/>
    <cellStyle name="Обычный 5 14 29 3 4" xfId="48200"/>
    <cellStyle name="Обычный 5 14 29 4" xfId="18327"/>
    <cellStyle name="Обычный 5 14 29 4 2" xfId="18328"/>
    <cellStyle name="Обычный 5 14 29 4 2 2" xfId="18329"/>
    <cellStyle name="Обычный 5 14 29 4 2 2 2" xfId="48201"/>
    <cellStyle name="Обычный 5 14 29 4 2 3" xfId="48202"/>
    <cellStyle name="Обычный 5 14 29 4 3" xfId="18330"/>
    <cellStyle name="Обычный 5 14 29 4 3 2" xfId="48203"/>
    <cellStyle name="Обычный 5 14 29 4 4" xfId="48204"/>
    <cellStyle name="Обычный 5 14 29 5" xfId="18331"/>
    <cellStyle name="Обычный 5 14 29 5 2" xfId="18332"/>
    <cellStyle name="Обычный 5 14 29 5 2 2" xfId="48205"/>
    <cellStyle name="Обычный 5 14 29 5 3" xfId="48206"/>
    <cellStyle name="Обычный 5 14 29 6" xfId="18333"/>
    <cellStyle name="Обычный 5 14 29 6 2" xfId="48207"/>
    <cellStyle name="Обычный 5 14 29 7" xfId="18334"/>
    <cellStyle name="Обычный 5 14 29 7 2" xfId="48208"/>
    <cellStyle name="Обычный 5 14 29 8" xfId="48209"/>
    <cellStyle name="Обычный 5 14 3" xfId="18335"/>
    <cellStyle name="Обычный 5 14 3 2" xfId="18336"/>
    <cellStyle name="Обычный 5 14 3 2 2" xfId="18337"/>
    <cellStyle name="Обычный 5 14 3 2 2 2" xfId="18338"/>
    <cellStyle name="Обычный 5 14 3 2 2 2 2" xfId="48210"/>
    <cellStyle name="Обычный 5 14 3 2 2 3" xfId="48211"/>
    <cellStyle name="Обычный 5 14 3 2 3" xfId="18339"/>
    <cellStyle name="Обычный 5 14 3 2 3 2" xfId="48212"/>
    <cellStyle name="Обычный 5 14 3 2 4" xfId="48213"/>
    <cellStyle name="Обычный 5 14 3 3" xfId="18340"/>
    <cellStyle name="Обычный 5 14 3 3 2" xfId="18341"/>
    <cellStyle name="Обычный 5 14 3 3 2 2" xfId="18342"/>
    <cellStyle name="Обычный 5 14 3 3 2 2 2" xfId="48214"/>
    <cellStyle name="Обычный 5 14 3 3 2 3" xfId="48215"/>
    <cellStyle name="Обычный 5 14 3 3 3" xfId="18343"/>
    <cellStyle name="Обычный 5 14 3 3 3 2" xfId="48216"/>
    <cellStyle name="Обычный 5 14 3 3 4" xfId="48217"/>
    <cellStyle name="Обычный 5 14 3 4" xfId="18344"/>
    <cellStyle name="Обычный 5 14 3 4 2" xfId="18345"/>
    <cellStyle name="Обычный 5 14 3 4 2 2" xfId="18346"/>
    <cellStyle name="Обычный 5 14 3 4 2 2 2" xfId="48218"/>
    <cellStyle name="Обычный 5 14 3 4 2 3" xfId="48219"/>
    <cellStyle name="Обычный 5 14 3 4 3" xfId="18347"/>
    <cellStyle name="Обычный 5 14 3 4 3 2" xfId="48220"/>
    <cellStyle name="Обычный 5 14 3 4 4" xfId="48221"/>
    <cellStyle name="Обычный 5 14 3 5" xfId="18348"/>
    <cellStyle name="Обычный 5 14 3 5 2" xfId="18349"/>
    <cellStyle name="Обычный 5 14 3 5 2 2" xfId="48222"/>
    <cellStyle name="Обычный 5 14 3 5 3" xfId="48223"/>
    <cellStyle name="Обычный 5 14 3 6" xfId="18350"/>
    <cellStyle name="Обычный 5 14 3 6 2" xfId="48224"/>
    <cellStyle name="Обычный 5 14 3 7" xfId="18351"/>
    <cellStyle name="Обычный 5 14 3 7 2" xfId="48225"/>
    <cellStyle name="Обычный 5 14 3 8" xfId="48226"/>
    <cellStyle name="Обычный 5 14 30" xfId="18352"/>
    <cellStyle name="Обычный 5 14 30 2" xfId="18353"/>
    <cellStyle name="Обычный 5 14 30 2 2" xfId="18354"/>
    <cellStyle name="Обычный 5 14 30 2 2 2" xfId="48227"/>
    <cellStyle name="Обычный 5 14 30 2 3" xfId="48228"/>
    <cellStyle name="Обычный 5 14 30 3" xfId="18355"/>
    <cellStyle name="Обычный 5 14 30 3 2" xfId="48229"/>
    <cellStyle name="Обычный 5 14 30 4" xfId="48230"/>
    <cellStyle name="Обычный 5 14 31" xfId="18356"/>
    <cellStyle name="Обычный 5 14 31 2" xfId="18357"/>
    <cellStyle name="Обычный 5 14 31 2 2" xfId="18358"/>
    <cellStyle name="Обычный 5 14 31 2 2 2" xfId="48231"/>
    <cellStyle name="Обычный 5 14 31 2 3" xfId="48232"/>
    <cellStyle name="Обычный 5 14 31 3" xfId="18359"/>
    <cellStyle name="Обычный 5 14 31 3 2" xfId="48233"/>
    <cellStyle name="Обычный 5 14 31 4" xfId="48234"/>
    <cellStyle name="Обычный 5 14 32" xfId="18360"/>
    <cellStyle name="Обычный 5 14 32 2" xfId="18361"/>
    <cellStyle name="Обычный 5 14 32 2 2" xfId="18362"/>
    <cellStyle name="Обычный 5 14 32 2 2 2" xfId="48235"/>
    <cellStyle name="Обычный 5 14 32 2 3" xfId="48236"/>
    <cellStyle name="Обычный 5 14 32 3" xfId="18363"/>
    <cellStyle name="Обычный 5 14 32 3 2" xfId="48237"/>
    <cellStyle name="Обычный 5 14 32 4" xfId="48238"/>
    <cellStyle name="Обычный 5 14 33" xfId="18364"/>
    <cellStyle name="Обычный 5 14 33 2" xfId="18365"/>
    <cellStyle name="Обычный 5 14 33 2 2" xfId="48239"/>
    <cellStyle name="Обычный 5 14 33 3" xfId="48240"/>
    <cellStyle name="Обычный 5 14 34" xfId="18366"/>
    <cellStyle name="Обычный 5 14 34 2" xfId="48241"/>
    <cellStyle name="Обычный 5 14 35" xfId="18367"/>
    <cellStyle name="Обычный 5 14 35 2" xfId="48242"/>
    <cellStyle name="Обычный 5 14 36" xfId="48243"/>
    <cellStyle name="Обычный 5 14 4" xfId="18368"/>
    <cellStyle name="Обычный 5 14 4 2" xfId="18369"/>
    <cellStyle name="Обычный 5 14 4 2 2" xfId="18370"/>
    <cellStyle name="Обычный 5 14 4 2 2 2" xfId="18371"/>
    <cellStyle name="Обычный 5 14 4 2 2 2 2" xfId="48244"/>
    <cellStyle name="Обычный 5 14 4 2 2 3" xfId="48245"/>
    <cellStyle name="Обычный 5 14 4 2 3" xfId="18372"/>
    <cellStyle name="Обычный 5 14 4 2 3 2" xfId="48246"/>
    <cellStyle name="Обычный 5 14 4 2 4" xfId="48247"/>
    <cellStyle name="Обычный 5 14 4 3" xfId="18373"/>
    <cellStyle name="Обычный 5 14 4 3 2" xfId="18374"/>
    <cellStyle name="Обычный 5 14 4 3 2 2" xfId="18375"/>
    <cellStyle name="Обычный 5 14 4 3 2 2 2" xfId="48248"/>
    <cellStyle name="Обычный 5 14 4 3 2 3" xfId="48249"/>
    <cellStyle name="Обычный 5 14 4 3 3" xfId="18376"/>
    <cellStyle name="Обычный 5 14 4 3 3 2" xfId="48250"/>
    <cellStyle name="Обычный 5 14 4 3 4" xfId="48251"/>
    <cellStyle name="Обычный 5 14 4 4" xfId="18377"/>
    <cellStyle name="Обычный 5 14 4 4 2" xfId="18378"/>
    <cellStyle name="Обычный 5 14 4 4 2 2" xfId="18379"/>
    <cellStyle name="Обычный 5 14 4 4 2 2 2" xfId="48252"/>
    <cellStyle name="Обычный 5 14 4 4 2 3" xfId="48253"/>
    <cellStyle name="Обычный 5 14 4 4 3" xfId="18380"/>
    <cellStyle name="Обычный 5 14 4 4 3 2" xfId="48254"/>
    <cellStyle name="Обычный 5 14 4 4 4" xfId="48255"/>
    <cellStyle name="Обычный 5 14 4 5" xfId="18381"/>
    <cellStyle name="Обычный 5 14 4 5 2" xfId="18382"/>
    <cellStyle name="Обычный 5 14 4 5 2 2" xfId="48256"/>
    <cellStyle name="Обычный 5 14 4 5 3" xfId="48257"/>
    <cellStyle name="Обычный 5 14 4 6" xfId="18383"/>
    <cellStyle name="Обычный 5 14 4 6 2" xfId="48258"/>
    <cellStyle name="Обычный 5 14 4 7" xfId="18384"/>
    <cellStyle name="Обычный 5 14 4 7 2" xfId="48259"/>
    <cellStyle name="Обычный 5 14 4 8" xfId="48260"/>
    <cellStyle name="Обычный 5 14 5" xfId="18385"/>
    <cellStyle name="Обычный 5 14 5 2" xfId="18386"/>
    <cellStyle name="Обычный 5 14 5 2 2" xfId="18387"/>
    <cellStyle name="Обычный 5 14 5 2 2 2" xfId="18388"/>
    <cellStyle name="Обычный 5 14 5 2 2 2 2" xfId="48261"/>
    <cellStyle name="Обычный 5 14 5 2 2 3" xfId="48262"/>
    <cellStyle name="Обычный 5 14 5 2 3" xfId="18389"/>
    <cellStyle name="Обычный 5 14 5 2 3 2" xfId="48263"/>
    <cellStyle name="Обычный 5 14 5 2 4" xfId="48264"/>
    <cellStyle name="Обычный 5 14 5 3" xfId="18390"/>
    <cellStyle name="Обычный 5 14 5 3 2" xfId="18391"/>
    <cellStyle name="Обычный 5 14 5 3 2 2" xfId="18392"/>
    <cellStyle name="Обычный 5 14 5 3 2 2 2" xfId="48265"/>
    <cellStyle name="Обычный 5 14 5 3 2 3" xfId="48266"/>
    <cellStyle name="Обычный 5 14 5 3 3" xfId="18393"/>
    <cellStyle name="Обычный 5 14 5 3 3 2" xfId="48267"/>
    <cellStyle name="Обычный 5 14 5 3 4" xfId="48268"/>
    <cellStyle name="Обычный 5 14 5 4" xfId="18394"/>
    <cellStyle name="Обычный 5 14 5 4 2" xfId="18395"/>
    <cellStyle name="Обычный 5 14 5 4 2 2" xfId="18396"/>
    <cellStyle name="Обычный 5 14 5 4 2 2 2" xfId="48269"/>
    <cellStyle name="Обычный 5 14 5 4 2 3" xfId="48270"/>
    <cellStyle name="Обычный 5 14 5 4 3" xfId="18397"/>
    <cellStyle name="Обычный 5 14 5 4 3 2" xfId="48271"/>
    <cellStyle name="Обычный 5 14 5 4 4" xfId="48272"/>
    <cellStyle name="Обычный 5 14 5 5" xfId="18398"/>
    <cellStyle name="Обычный 5 14 5 5 2" xfId="18399"/>
    <cellStyle name="Обычный 5 14 5 5 2 2" xfId="48273"/>
    <cellStyle name="Обычный 5 14 5 5 3" xfId="48274"/>
    <cellStyle name="Обычный 5 14 5 6" xfId="18400"/>
    <cellStyle name="Обычный 5 14 5 6 2" xfId="48275"/>
    <cellStyle name="Обычный 5 14 5 7" xfId="18401"/>
    <cellStyle name="Обычный 5 14 5 7 2" xfId="48276"/>
    <cellStyle name="Обычный 5 14 5 8" xfId="48277"/>
    <cellStyle name="Обычный 5 14 6" xfId="18402"/>
    <cellStyle name="Обычный 5 14 6 2" xfId="18403"/>
    <cellStyle name="Обычный 5 14 6 2 2" xfId="18404"/>
    <cellStyle name="Обычный 5 14 6 2 2 2" xfId="18405"/>
    <cellStyle name="Обычный 5 14 6 2 2 2 2" xfId="48278"/>
    <cellStyle name="Обычный 5 14 6 2 2 3" xfId="48279"/>
    <cellStyle name="Обычный 5 14 6 2 3" xfId="18406"/>
    <cellStyle name="Обычный 5 14 6 2 3 2" xfId="48280"/>
    <cellStyle name="Обычный 5 14 6 2 4" xfId="48281"/>
    <cellStyle name="Обычный 5 14 6 3" xfId="18407"/>
    <cellStyle name="Обычный 5 14 6 3 2" xfId="18408"/>
    <cellStyle name="Обычный 5 14 6 3 2 2" xfId="18409"/>
    <cellStyle name="Обычный 5 14 6 3 2 2 2" xfId="48282"/>
    <cellStyle name="Обычный 5 14 6 3 2 3" xfId="48283"/>
    <cellStyle name="Обычный 5 14 6 3 3" xfId="18410"/>
    <cellStyle name="Обычный 5 14 6 3 3 2" xfId="48284"/>
    <cellStyle name="Обычный 5 14 6 3 4" xfId="48285"/>
    <cellStyle name="Обычный 5 14 6 4" xfId="18411"/>
    <cellStyle name="Обычный 5 14 6 4 2" xfId="18412"/>
    <cellStyle name="Обычный 5 14 6 4 2 2" xfId="18413"/>
    <cellStyle name="Обычный 5 14 6 4 2 2 2" xfId="48286"/>
    <cellStyle name="Обычный 5 14 6 4 2 3" xfId="48287"/>
    <cellStyle name="Обычный 5 14 6 4 3" xfId="18414"/>
    <cellStyle name="Обычный 5 14 6 4 3 2" xfId="48288"/>
    <cellStyle name="Обычный 5 14 6 4 4" xfId="48289"/>
    <cellStyle name="Обычный 5 14 6 5" xfId="18415"/>
    <cellStyle name="Обычный 5 14 6 5 2" xfId="18416"/>
    <cellStyle name="Обычный 5 14 6 5 2 2" xfId="48290"/>
    <cellStyle name="Обычный 5 14 6 5 3" xfId="48291"/>
    <cellStyle name="Обычный 5 14 6 6" xfId="18417"/>
    <cellStyle name="Обычный 5 14 6 6 2" xfId="48292"/>
    <cellStyle name="Обычный 5 14 6 7" xfId="18418"/>
    <cellStyle name="Обычный 5 14 6 7 2" xfId="48293"/>
    <cellStyle name="Обычный 5 14 6 8" xfId="48294"/>
    <cellStyle name="Обычный 5 14 7" xfId="18419"/>
    <cellStyle name="Обычный 5 14 7 2" xfId="18420"/>
    <cellStyle name="Обычный 5 14 7 2 2" xfId="18421"/>
    <cellStyle name="Обычный 5 14 7 2 2 2" xfId="18422"/>
    <cellStyle name="Обычный 5 14 7 2 2 2 2" xfId="48295"/>
    <cellStyle name="Обычный 5 14 7 2 2 3" xfId="48296"/>
    <cellStyle name="Обычный 5 14 7 2 3" xfId="18423"/>
    <cellStyle name="Обычный 5 14 7 2 3 2" xfId="48297"/>
    <cellStyle name="Обычный 5 14 7 2 4" xfId="48298"/>
    <cellStyle name="Обычный 5 14 7 3" xfId="18424"/>
    <cellStyle name="Обычный 5 14 7 3 2" xfId="18425"/>
    <cellStyle name="Обычный 5 14 7 3 2 2" xfId="18426"/>
    <cellStyle name="Обычный 5 14 7 3 2 2 2" xfId="48299"/>
    <cellStyle name="Обычный 5 14 7 3 2 3" xfId="48300"/>
    <cellStyle name="Обычный 5 14 7 3 3" xfId="18427"/>
    <cellStyle name="Обычный 5 14 7 3 3 2" xfId="48301"/>
    <cellStyle name="Обычный 5 14 7 3 4" xfId="48302"/>
    <cellStyle name="Обычный 5 14 7 4" xfId="18428"/>
    <cellStyle name="Обычный 5 14 7 4 2" xfId="18429"/>
    <cellStyle name="Обычный 5 14 7 4 2 2" xfId="18430"/>
    <cellStyle name="Обычный 5 14 7 4 2 2 2" xfId="48303"/>
    <cellStyle name="Обычный 5 14 7 4 2 3" xfId="48304"/>
    <cellStyle name="Обычный 5 14 7 4 3" xfId="18431"/>
    <cellStyle name="Обычный 5 14 7 4 3 2" xfId="48305"/>
    <cellStyle name="Обычный 5 14 7 4 4" xfId="48306"/>
    <cellStyle name="Обычный 5 14 7 5" xfId="18432"/>
    <cellStyle name="Обычный 5 14 7 5 2" xfId="18433"/>
    <cellStyle name="Обычный 5 14 7 5 2 2" xfId="48307"/>
    <cellStyle name="Обычный 5 14 7 5 3" xfId="48308"/>
    <cellStyle name="Обычный 5 14 7 6" xfId="18434"/>
    <cellStyle name="Обычный 5 14 7 6 2" xfId="48309"/>
    <cellStyle name="Обычный 5 14 7 7" xfId="18435"/>
    <cellStyle name="Обычный 5 14 7 7 2" xfId="48310"/>
    <cellStyle name="Обычный 5 14 7 8" xfId="48311"/>
    <cellStyle name="Обычный 5 14 8" xfId="18436"/>
    <cellStyle name="Обычный 5 14 8 2" xfId="18437"/>
    <cellStyle name="Обычный 5 14 8 2 2" xfId="18438"/>
    <cellStyle name="Обычный 5 14 8 2 2 2" xfId="18439"/>
    <cellStyle name="Обычный 5 14 8 2 2 2 2" xfId="48312"/>
    <cellStyle name="Обычный 5 14 8 2 2 3" xfId="48313"/>
    <cellStyle name="Обычный 5 14 8 2 3" xfId="18440"/>
    <cellStyle name="Обычный 5 14 8 2 3 2" xfId="48314"/>
    <cellStyle name="Обычный 5 14 8 2 4" xfId="48315"/>
    <cellStyle name="Обычный 5 14 8 3" xfId="18441"/>
    <cellStyle name="Обычный 5 14 8 3 2" xfId="18442"/>
    <cellStyle name="Обычный 5 14 8 3 2 2" xfId="18443"/>
    <cellStyle name="Обычный 5 14 8 3 2 2 2" xfId="48316"/>
    <cellStyle name="Обычный 5 14 8 3 2 3" xfId="48317"/>
    <cellStyle name="Обычный 5 14 8 3 3" xfId="18444"/>
    <cellStyle name="Обычный 5 14 8 3 3 2" xfId="48318"/>
    <cellStyle name="Обычный 5 14 8 3 4" xfId="48319"/>
    <cellStyle name="Обычный 5 14 8 4" xfId="18445"/>
    <cellStyle name="Обычный 5 14 8 4 2" xfId="18446"/>
    <cellStyle name="Обычный 5 14 8 4 2 2" xfId="18447"/>
    <cellStyle name="Обычный 5 14 8 4 2 2 2" xfId="48320"/>
    <cellStyle name="Обычный 5 14 8 4 2 3" xfId="48321"/>
    <cellStyle name="Обычный 5 14 8 4 3" xfId="18448"/>
    <cellStyle name="Обычный 5 14 8 4 3 2" xfId="48322"/>
    <cellStyle name="Обычный 5 14 8 4 4" xfId="48323"/>
    <cellStyle name="Обычный 5 14 8 5" xfId="18449"/>
    <cellStyle name="Обычный 5 14 8 5 2" xfId="18450"/>
    <cellStyle name="Обычный 5 14 8 5 2 2" xfId="48324"/>
    <cellStyle name="Обычный 5 14 8 5 3" xfId="48325"/>
    <cellStyle name="Обычный 5 14 8 6" xfId="18451"/>
    <cellStyle name="Обычный 5 14 8 6 2" xfId="48326"/>
    <cellStyle name="Обычный 5 14 8 7" xfId="18452"/>
    <cellStyle name="Обычный 5 14 8 7 2" xfId="48327"/>
    <cellStyle name="Обычный 5 14 8 8" xfId="48328"/>
    <cellStyle name="Обычный 5 14 9" xfId="18453"/>
    <cellStyle name="Обычный 5 14 9 2" xfId="18454"/>
    <cellStyle name="Обычный 5 14 9 2 2" xfId="18455"/>
    <cellStyle name="Обычный 5 14 9 2 2 2" xfId="18456"/>
    <cellStyle name="Обычный 5 14 9 2 2 2 2" xfId="48329"/>
    <cellStyle name="Обычный 5 14 9 2 2 3" xfId="48330"/>
    <cellStyle name="Обычный 5 14 9 2 3" xfId="18457"/>
    <cellStyle name="Обычный 5 14 9 2 3 2" xfId="48331"/>
    <cellStyle name="Обычный 5 14 9 2 4" xfId="48332"/>
    <cellStyle name="Обычный 5 14 9 3" xfId="18458"/>
    <cellStyle name="Обычный 5 14 9 3 2" xfId="18459"/>
    <cellStyle name="Обычный 5 14 9 3 2 2" xfId="18460"/>
    <cellStyle name="Обычный 5 14 9 3 2 2 2" xfId="48333"/>
    <cellStyle name="Обычный 5 14 9 3 2 3" xfId="48334"/>
    <cellStyle name="Обычный 5 14 9 3 3" xfId="18461"/>
    <cellStyle name="Обычный 5 14 9 3 3 2" xfId="48335"/>
    <cellStyle name="Обычный 5 14 9 3 4" xfId="48336"/>
    <cellStyle name="Обычный 5 14 9 4" xfId="18462"/>
    <cellStyle name="Обычный 5 14 9 4 2" xfId="18463"/>
    <cellStyle name="Обычный 5 14 9 4 2 2" xfId="18464"/>
    <cellStyle name="Обычный 5 14 9 4 2 2 2" xfId="48337"/>
    <cellStyle name="Обычный 5 14 9 4 2 3" xfId="48338"/>
    <cellStyle name="Обычный 5 14 9 4 3" xfId="18465"/>
    <cellStyle name="Обычный 5 14 9 4 3 2" xfId="48339"/>
    <cellStyle name="Обычный 5 14 9 4 4" xfId="48340"/>
    <cellStyle name="Обычный 5 14 9 5" xfId="18466"/>
    <cellStyle name="Обычный 5 14 9 5 2" xfId="18467"/>
    <cellStyle name="Обычный 5 14 9 5 2 2" xfId="48341"/>
    <cellStyle name="Обычный 5 14 9 5 3" xfId="48342"/>
    <cellStyle name="Обычный 5 14 9 6" xfId="18468"/>
    <cellStyle name="Обычный 5 14 9 6 2" xfId="48343"/>
    <cellStyle name="Обычный 5 14 9 7" xfId="18469"/>
    <cellStyle name="Обычный 5 14 9 7 2" xfId="48344"/>
    <cellStyle name="Обычный 5 14 9 8" xfId="48345"/>
    <cellStyle name="Обычный 5 15" xfId="18470"/>
    <cellStyle name="Обычный 5 15 10" xfId="18471"/>
    <cellStyle name="Обычный 5 15 10 2" xfId="18472"/>
    <cellStyle name="Обычный 5 15 10 2 2" xfId="18473"/>
    <cellStyle name="Обычный 5 15 10 2 2 2" xfId="18474"/>
    <cellStyle name="Обычный 5 15 10 2 2 2 2" xfId="48346"/>
    <cellStyle name="Обычный 5 15 10 2 2 3" xfId="48347"/>
    <cellStyle name="Обычный 5 15 10 2 3" xfId="18475"/>
    <cellStyle name="Обычный 5 15 10 2 3 2" xfId="48348"/>
    <cellStyle name="Обычный 5 15 10 2 4" xfId="48349"/>
    <cellStyle name="Обычный 5 15 10 3" xfId="18476"/>
    <cellStyle name="Обычный 5 15 10 3 2" xfId="18477"/>
    <cellStyle name="Обычный 5 15 10 3 2 2" xfId="18478"/>
    <cellStyle name="Обычный 5 15 10 3 2 2 2" xfId="48350"/>
    <cellStyle name="Обычный 5 15 10 3 2 3" xfId="48351"/>
    <cellStyle name="Обычный 5 15 10 3 3" xfId="18479"/>
    <cellStyle name="Обычный 5 15 10 3 3 2" xfId="48352"/>
    <cellStyle name="Обычный 5 15 10 3 4" xfId="48353"/>
    <cellStyle name="Обычный 5 15 10 4" xfId="18480"/>
    <cellStyle name="Обычный 5 15 10 4 2" xfId="18481"/>
    <cellStyle name="Обычный 5 15 10 4 2 2" xfId="18482"/>
    <cellStyle name="Обычный 5 15 10 4 2 2 2" xfId="48354"/>
    <cellStyle name="Обычный 5 15 10 4 2 3" xfId="48355"/>
    <cellStyle name="Обычный 5 15 10 4 3" xfId="18483"/>
    <cellStyle name="Обычный 5 15 10 4 3 2" xfId="48356"/>
    <cellStyle name="Обычный 5 15 10 4 4" xfId="48357"/>
    <cellStyle name="Обычный 5 15 10 5" xfId="18484"/>
    <cellStyle name="Обычный 5 15 10 5 2" xfId="18485"/>
    <cellStyle name="Обычный 5 15 10 5 2 2" xfId="48358"/>
    <cellStyle name="Обычный 5 15 10 5 3" xfId="48359"/>
    <cellStyle name="Обычный 5 15 10 6" xfId="18486"/>
    <cellStyle name="Обычный 5 15 10 6 2" xfId="48360"/>
    <cellStyle name="Обычный 5 15 10 7" xfId="18487"/>
    <cellStyle name="Обычный 5 15 10 7 2" xfId="48361"/>
    <cellStyle name="Обычный 5 15 10 8" xfId="48362"/>
    <cellStyle name="Обычный 5 15 11" xfId="18488"/>
    <cellStyle name="Обычный 5 15 11 2" xfId="18489"/>
    <cellStyle name="Обычный 5 15 11 2 2" xfId="18490"/>
    <cellStyle name="Обычный 5 15 11 2 2 2" xfId="18491"/>
    <cellStyle name="Обычный 5 15 11 2 2 2 2" xfId="48363"/>
    <cellStyle name="Обычный 5 15 11 2 2 3" xfId="48364"/>
    <cellStyle name="Обычный 5 15 11 2 3" xfId="18492"/>
    <cellStyle name="Обычный 5 15 11 2 3 2" xfId="48365"/>
    <cellStyle name="Обычный 5 15 11 2 4" xfId="48366"/>
    <cellStyle name="Обычный 5 15 11 3" xfId="18493"/>
    <cellStyle name="Обычный 5 15 11 3 2" xfId="18494"/>
    <cellStyle name="Обычный 5 15 11 3 2 2" xfId="18495"/>
    <cellStyle name="Обычный 5 15 11 3 2 2 2" xfId="48367"/>
    <cellStyle name="Обычный 5 15 11 3 2 3" xfId="48368"/>
    <cellStyle name="Обычный 5 15 11 3 3" xfId="18496"/>
    <cellStyle name="Обычный 5 15 11 3 3 2" xfId="48369"/>
    <cellStyle name="Обычный 5 15 11 3 4" xfId="48370"/>
    <cellStyle name="Обычный 5 15 11 4" xfId="18497"/>
    <cellStyle name="Обычный 5 15 11 4 2" xfId="18498"/>
    <cellStyle name="Обычный 5 15 11 4 2 2" xfId="18499"/>
    <cellStyle name="Обычный 5 15 11 4 2 2 2" xfId="48371"/>
    <cellStyle name="Обычный 5 15 11 4 2 3" xfId="48372"/>
    <cellStyle name="Обычный 5 15 11 4 3" xfId="18500"/>
    <cellStyle name="Обычный 5 15 11 4 3 2" xfId="48373"/>
    <cellStyle name="Обычный 5 15 11 4 4" xfId="48374"/>
    <cellStyle name="Обычный 5 15 11 5" xfId="18501"/>
    <cellStyle name="Обычный 5 15 11 5 2" xfId="18502"/>
    <cellStyle name="Обычный 5 15 11 5 2 2" xfId="48375"/>
    <cellStyle name="Обычный 5 15 11 5 3" xfId="48376"/>
    <cellStyle name="Обычный 5 15 11 6" xfId="18503"/>
    <cellStyle name="Обычный 5 15 11 6 2" xfId="48377"/>
    <cellStyle name="Обычный 5 15 11 7" xfId="18504"/>
    <cellStyle name="Обычный 5 15 11 7 2" xfId="48378"/>
    <cellStyle name="Обычный 5 15 11 8" xfId="48379"/>
    <cellStyle name="Обычный 5 15 12" xfId="18505"/>
    <cellStyle name="Обычный 5 15 12 2" xfId="18506"/>
    <cellStyle name="Обычный 5 15 12 2 2" xfId="18507"/>
    <cellStyle name="Обычный 5 15 12 2 2 2" xfId="18508"/>
    <cellStyle name="Обычный 5 15 12 2 2 2 2" xfId="48380"/>
    <cellStyle name="Обычный 5 15 12 2 2 3" xfId="48381"/>
    <cellStyle name="Обычный 5 15 12 2 3" xfId="18509"/>
    <cellStyle name="Обычный 5 15 12 2 3 2" xfId="48382"/>
    <cellStyle name="Обычный 5 15 12 2 4" xfId="48383"/>
    <cellStyle name="Обычный 5 15 12 3" xfId="18510"/>
    <cellStyle name="Обычный 5 15 12 3 2" xfId="18511"/>
    <cellStyle name="Обычный 5 15 12 3 2 2" xfId="18512"/>
    <cellStyle name="Обычный 5 15 12 3 2 2 2" xfId="48384"/>
    <cellStyle name="Обычный 5 15 12 3 2 3" xfId="48385"/>
    <cellStyle name="Обычный 5 15 12 3 3" xfId="18513"/>
    <cellStyle name="Обычный 5 15 12 3 3 2" xfId="48386"/>
    <cellStyle name="Обычный 5 15 12 3 4" xfId="48387"/>
    <cellStyle name="Обычный 5 15 12 4" xfId="18514"/>
    <cellStyle name="Обычный 5 15 12 4 2" xfId="18515"/>
    <cellStyle name="Обычный 5 15 12 4 2 2" xfId="18516"/>
    <cellStyle name="Обычный 5 15 12 4 2 2 2" xfId="48388"/>
    <cellStyle name="Обычный 5 15 12 4 2 3" xfId="48389"/>
    <cellStyle name="Обычный 5 15 12 4 3" xfId="18517"/>
    <cellStyle name="Обычный 5 15 12 4 3 2" xfId="48390"/>
    <cellStyle name="Обычный 5 15 12 4 4" xfId="48391"/>
    <cellStyle name="Обычный 5 15 12 5" xfId="18518"/>
    <cellStyle name="Обычный 5 15 12 5 2" xfId="18519"/>
    <cellStyle name="Обычный 5 15 12 5 2 2" xfId="48392"/>
    <cellStyle name="Обычный 5 15 12 5 3" xfId="48393"/>
    <cellStyle name="Обычный 5 15 12 6" xfId="18520"/>
    <cellStyle name="Обычный 5 15 12 6 2" xfId="48394"/>
    <cellStyle name="Обычный 5 15 12 7" xfId="18521"/>
    <cellStyle name="Обычный 5 15 12 7 2" xfId="48395"/>
    <cellStyle name="Обычный 5 15 12 8" xfId="48396"/>
    <cellStyle name="Обычный 5 15 13" xfId="18522"/>
    <cellStyle name="Обычный 5 15 13 2" xfId="18523"/>
    <cellStyle name="Обычный 5 15 13 2 2" xfId="18524"/>
    <cellStyle name="Обычный 5 15 13 2 2 2" xfId="18525"/>
    <cellStyle name="Обычный 5 15 13 2 2 2 2" xfId="48397"/>
    <cellStyle name="Обычный 5 15 13 2 2 3" xfId="48398"/>
    <cellStyle name="Обычный 5 15 13 2 3" xfId="18526"/>
    <cellStyle name="Обычный 5 15 13 2 3 2" xfId="48399"/>
    <cellStyle name="Обычный 5 15 13 2 4" xfId="48400"/>
    <cellStyle name="Обычный 5 15 13 3" xfId="18527"/>
    <cellStyle name="Обычный 5 15 13 3 2" xfId="18528"/>
    <cellStyle name="Обычный 5 15 13 3 2 2" xfId="18529"/>
    <cellStyle name="Обычный 5 15 13 3 2 2 2" xfId="48401"/>
    <cellStyle name="Обычный 5 15 13 3 2 3" xfId="48402"/>
    <cellStyle name="Обычный 5 15 13 3 3" xfId="18530"/>
    <cellStyle name="Обычный 5 15 13 3 3 2" xfId="48403"/>
    <cellStyle name="Обычный 5 15 13 3 4" xfId="48404"/>
    <cellStyle name="Обычный 5 15 13 4" xfId="18531"/>
    <cellStyle name="Обычный 5 15 13 4 2" xfId="18532"/>
    <cellStyle name="Обычный 5 15 13 4 2 2" xfId="18533"/>
    <cellStyle name="Обычный 5 15 13 4 2 2 2" xfId="48405"/>
    <cellStyle name="Обычный 5 15 13 4 2 3" xfId="48406"/>
    <cellStyle name="Обычный 5 15 13 4 3" xfId="18534"/>
    <cellStyle name="Обычный 5 15 13 4 3 2" xfId="48407"/>
    <cellStyle name="Обычный 5 15 13 4 4" xfId="48408"/>
    <cellStyle name="Обычный 5 15 13 5" xfId="18535"/>
    <cellStyle name="Обычный 5 15 13 5 2" xfId="18536"/>
    <cellStyle name="Обычный 5 15 13 5 2 2" xfId="48409"/>
    <cellStyle name="Обычный 5 15 13 5 3" xfId="48410"/>
    <cellStyle name="Обычный 5 15 13 6" xfId="18537"/>
    <cellStyle name="Обычный 5 15 13 6 2" xfId="48411"/>
    <cellStyle name="Обычный 5 15 13 7" xfId="18538"/>
    <cellStyle name="Обычный 5 15 13 7 2" xfId="48412"/>
    <cellStyle name="Обычный 5 15 13 8" xfId="48413"/>
    <cellStyle name="Обычный 5 15 14" xfId="18539"/>
    <cellStyle name="Обычный 5 15 14 2" xfId="18540"/>
    <cellStyle name="Обычный 5 15 14 2 2" xfId="18541"/>
    <cellStyle name="Обычный 5 15 14 2 2 2" xfId="18542"/>
    <cellStyle name="Обычный 5 15 14 2 2 2 2" xfId="48414"/>
    <cellStyle name="Обычный 5 15 14 2 2 3" xfId="48415"/>
    <cellStyle name="Обычный 5 15 14 2 3" xfId="18543"/>
    <cellStyle name="Обычный 5 15 14 2 3 2" xfId="48416"/>
    <cellStyle name="Обычный 5 15 14 2 4" xfId="48417"/>
    <cellStyle name="Обычный 5 15 14 3" xfId="18544"/>
    <cellStyle name="Обычный 5 15 14 3 2" xfId="18545"/>
    <cellStyle name="Обычный 5 15 14 3 2 2" xfId="18546"/>
    <cellStyle name="Обычный 5 15 14 3 2 2 2" xfId="48418"/>
    <cellStyle name="Обычный 5 15 14 3 2 3" xfId="48419"/>
    <cellStyle name="Обычный 5 15 14 3 3" xfId="18547"/>
    <cellStyle name="Обычный 5 15 14 3 3 2" xfId="48420"/>
    <cellStyle name="Обычный 5 15 14 3 4" xfId="48421"/>
    <cellStyle name="Обычный 5 15 14 4" xfId="18548"/>
    <cellStyle name="Обычный 5 15 14 4 2" xfId="18549"/>
    <cellStyle name="Обычный 5 15 14 4 2 2" xfId="18550"/>
    <cellStyle name="Обычный 5 15 14 4 2 2 2" xfId="48422"/>
    <cellStyle name="Обычный 5 15 14 4 2 3" xfId="48423"/>
    <cellStyle name="Обычный 5 15 14 4 3" xfId="18551"/>
    <cellStyle name="Обычный 5 15 14 4 3 2" xfId="48424"/>
    <cellStyle name="Обычный 5 15 14 4 4" xfId="48425"/>
    <cellStyle name="Обычный 5 15 14 5" xfId="18552"/>
    <cellStyle name="Обычный 5 15 14 5 2" xfId="18553"/>
    <cellStyle name="Обычный 5 15 14 5 2 2" xfId="48426"/>
    <cellStyle name="Обычный 5 15 14 5 3" xfId="48427"/>
    <cellStyle name="Обычный 5 15 14 6" xfId="18554"/>
    <cellStyle name="Обычный 5 15 14 6 2" xfId="48428"/>
    <cellStyle name="Обычный 5 15 14 7" xfId="18555"/>
    <cellStyle name="Обычный 5 15 14 7 2" xfId="48429"/>
    <cellStyle name="Обычный 5 15 14 8" xfId="48430"/>
    <cellStyle name="Обычный 5 15 15" xfId="18556"/>
    <cellStyle name="Обычный 5 15 15 2" xfId="18557"/>
    <cellStyle name="Обычный 5 15 15 2 2" xfId="18558"/>
    <cellStyle name="Обычный 5 15 15 2 2 2" xfId="18559"/>
    <cellStyle name="Обычный 5 15 15 2 2 2 2" xfId="48431"/>
    <cellStyle name="Обычный 5 15 15 2 2 3" xfId="48432"/>
    <cellStyle name="Обычный 5 15 15 2 3" xfId="18560"/>
    <cellStyle name="Обычный 5 15 15 2 3 2" xfId="48433"/>
    <cellStyle name="Обычный 5 15 15 2 4" xfId="48434"/>
    <cellStyle name="Обычный 5 15 15 3" xfId="18561"/>
    <cellStyle name="Обычный 5 15 15 3 2" xfId="18562"/>
    <cellStyle name="Обычный 5 15 15 3 2 2" xfId="18563"/>
    <cellStyle name="Обычный 5 15 15 3 2 2 2" xfId="48435"/>
    <cellStyle name="Обычный 5 15 15 3 2 3" xfId="48436"/>
    <cellStyle name="Обычный 5 15 15 3 3" xfId="18564"/>
    <cellStyle name="Обычный 5 15 15 3 3 2" xfId="48437"/>
    <cellStyle name="Обычный 5 15 15 3 4" xfId="48438"/>
    <cellStyle name="Обычный 5 15 15 4" xfId="18565"/>
    <cellStyle name="Обычный 5 15 15 4 2" xfId="18566"/>
    <cellStyle name="Обычный 5 15 15 4 2 2" xfId="18567"/>
    <cellStyle name="Обычный 5 15 15 4 2 2 2" xfId="48439"/>
    <cellStyle name="Обычный 5 15 15 4 2 3" xfId="48440"/>
    <cellStyle name="Обычный 5 15 15 4 3" xfId="18568"/>
    <cellStyle name="Обычный 5 15 15 4 3 2" xfId="48441"/>
    <cellStyle name="Обычный 5 15 15 4 4" xfId="48442"/>
    <cellStyle name="Обычный 5 15 15 5" xfId="18569"/>
    <cellStyle name="Обычный 5 15 15 5 2" xfId="18570"/>
    <cellStyle name="Обычный 5 15 15 5 2 2" xfId="48443"/>
    <cellStyle name="Обычный 5 15 15 5 3" xfId="48444"/>
    <cellStyle name="Обычный 5 15 15 6" xfId="18571"/>
    <cellStyle name="Обычный 5 15 15 6 2" xfId="48445"/>
    <cellStyle name="Обычный 5 15 15 7" xfId="18572"/>
    <cellStyle name="Обычный 5 15 15 7 2" xfId="48446"/>
    <cellStyle name="Обычный 5 15 15 8" xfId="48447"/>
    <cellStyle name="Обычный 5 15 16" xfId="18573"/>
    <cellStyle name="Обычный 5 15 16 2" xfId="18574"/>
    <cellStyle name="Обычный 5 15 16 2 2" xfId="18575"/>
    <cellStyle name="Обычный 5 15 16 2 2 2" xfId="18576"/>
    <cellStyle name="Обычный 5 15 16 2 2 2 2" xfId="48448"/>
    <cellStyle name="Обычный 5 15 16 2 2 3" xfId="48449"/>
    <cellStyle name="Обычный 5 15 16 2 3" xfId="18577"/>
    <cellStyle name="Обычный 5 15 16 2 3 2" xfId="48450"/>
    <cellStyle name="Обычный 5 15 16 2 4" xfId="48451"/>
    <cellStyle name="Обычный 5 15 16 3" xfId="18578"/>
    <cellStyle name="Обычный 5 15 16 3 2" xfId="18579"/>
    <cellStyle name="Обычный 5 15 16 3 2 2" xfId="18580"/>
    <cellStyle name="Обычный 5 15 16 3 2 2 2" xfId="48452"/>
    <cellStyle name="Обычный 5 15 16 3 2 3" xfId="48453"/>
    <cellStyle name="Обычный 5 15 16 3 3" xfId="18581"/>
    <cellStyle name="Обычный 5 15 16 3 3 2" xfId="48454"/>
    <cellStyle name="Обычный 5 15 16 3 4" xfId="48455"/>
    <cellStyle name="Обычный 5 15 16 4" xfId="18582"/>
    <cellStyle name="Обычный 5 15 16 4 2" xfId="18583"/>
    <cellStyle name="Обычный 5 15 16 4 2 2" xfId="18584"/>
    <cellStyle name="Обычный 5 15 16 4 2 2 2" xfId="48456"/>
    <cellStyle name="Обычный 5 15 16 4 2 3" xfId="48457"/>
    <cellStyle name="Обычный 5 15 16 4 3" xfId="18585"/>
    <cellStyle name="Обычный 5 15 16 4 3 2" xfId="48458"/>
    <cellStyle name="Обычный 5 15 16 4 4" xfId="48459"/>
    <cellStyle name="Обычный 5 15 16 5" xfId="18586"/>
    <cellStyle name="Обычный 5 15 16 5 2" xfId="18587"/>
    <cellStyle name="Обычный 5 15 16 5 2 2" xfId="48460"/>
    <cellStyle name="Обычный 5 15 16 5 3" xfId="48461"/>
    <cellStyle name="Обычный 5 15 16 6" xfId="18588"/>
    <cellStyle name="Обычный 5 15 16 6 2" xfId="48462"/>
    <cellStyle name="Обычный 5 15 16 7" xfId="18589"/>
    <cellStyle name="Обычный 5 15 16 7 2" xfId="48463"/>
    <cellStyle name="Обычный 5 15 16 8" xfId="48464"/>
    <cellStyle name="Обычный 5 15 17" xfId="18590"/>
    <cellStyle name="Обычный 5 15 17 2" xfId="18591"/>
    <cellStyle name="Обычный 5 15 17 2 2" xfId="18592"/>
    <cellStyle name="Обычный 5 15 17 2 2 2" xfId="18593"/>
    <cellStyle name="Обычный 5 15 17 2 2 2 2" xfId="48465"/>
    <cellStyle name="Обычный 5 15 17 2 2 3" xfId="48466"/>
    <cellStyle name="Обычный 5 15 17 2 3" xfId="18594"/>
    <cellStyle name="Обычный 5 15 17 2 3 2" xfId="48467"/>
    <cellStyle name="Обычный 5 15 17 2 4" xfId="48468"/>
    <cellStyle name="Обычный 5 15 17 3" xfId="18595"/>
    <cellStyle name="Обычный 5 15 17 3 2" xfId="18596"/>
    <cellStyle name="Обычный 5 15 17 3 2 2" xfId="18597"/>
    <cellStyle name="Обычный 5 15 17 3 2 2 2" xfId="48469"/>
    <cellStyle name="Обычный 5 15 17 3 2 3" xfId="48470"/>
    <cellStyle name="Обычный 5 15 17 3 3" xfId="18598"/>
    <cellStyle name="Обычный 5 15 17 3 3 2" xfId="48471"/>
    <cellStyle name="Обычный 5 15 17 3 4" xfId="48472"/>
    <cellStyle name="Обычный 5 15 17 4" xfId="18599"/>
    <cellStyle name="Обычный 5 15 17 4 2" xfId="18600"/>
    <cellStyle name="Обычный 5 15 17 4 2 2" xfId="18601"/>
    <cellStyle name="Обычный 5 15 17 4 2 2 2" xfId="48473"/>
    <cellStyle name="Обычный 5 15 17 4 2 3" xfId="48474"/>
    <cellStyle name="Обычный 5 15 17 4 3" xfId="18602"/>
    <cellStyle name="Обычный 5 15 17 4 3 2" xfId="48475"/>
    <cellStyle name="Обычный 5 15 17 4 4" xfId="48476"/>
    <cellStyle name="Обычный 5 15 17 5" xfId="18603"/>
    <cellStyle name="Обычный 5 15 17 5 2" xfId="18604"/>
    <cellStyle name="Обычный 5 15 17 5 2 2" xfId="48477"/>
    <cellStyle name="Обычный 5 15 17 5 3" xfId="48478"/>
    <cellStyle name="Обычный 5 15 17 6" xfId="18605"/>
    <cellStyle name="Обычный 5 15 17 6 2" xfId="48479"/>
    <cellStyle name="Обычный 5 15 17 7" xfId="18606"/>
    <cellStyle name="Обычный 5 15 17 7 2" xfId="48480"/>
    <cellStyle name="Обычный 5 15 17 8" xfId="48481"/>
    <cellStyle name="Обычный 5 15 18" xfId="18607"/>
    <cellStyle name="Обычный 5 15 18 2" xfId="18608"/>
    <cellStyle name="Обычный 5 15 18 2 2" xfId="18609"/>
    <cellStyle name="Обычный 5 15 18 2 2 2" xfId="18610"/>
    <cellStyle name="Обычный 5 15 18 2 2 2 2" xfId="48482"/>
    <cellStyle name="Обычный 5 15 18 2 2 3" xfId="48483"/>
    <cellStyle name="Обычный 5 15 18 2 3" xfId="18611"/>
    <cellStyle name="Обычный 5 15 18 2 3 2" xfId="48484"/>
    <cellStyle name="Обычный 5 15 18 2 4" xfId="48485"/>
    <cellStyle name="Обычный 5 15 18 3" xfId="18612"/>
    <cellStyle name="Обычный 5 15 18 3 2" xfId="18613"/>
    <cellStyle name="Обычный 5 15 18 3 2 2" xfId="18614"/>
    <cellStyle name="Обычный 5 15 18 3 2 2 2" xfId="48486"/>
    <cellStyle name="Обычный 5 15 18 3 2 3" xfId="48487"/>
    <cellStyle name="Обычный 5 15 18 3 3" xfId="18615"/>
    <cellStyle name="Обычный 5 15 18 3 3 2" xfId="48488"/>
    <cellStyle name="Обычный 5 15 18 3 4" xfId="48489"/>
    <cellStyle name="Обычный 5 15 18 4" xfId="18616"/>
    <cellStyle name="Обычный 5 15 18 4 2" xfId="18617"/>
    <cellStyle name="Обычный 5 15 18 4 2 2" xfId="18618"/>
    <cellStyle name="Обычный 5 15 18 4 2 2 2" xfId="48490"/>
    <cellStyle name="Обычный 5 15 18 4 2 3" xfId="48491"/>
    <cellStyle name="Обычный 5 15 18 4 3" xfId="18619"/>
    <cellStyle name="Обычный 5 15 18 4 3 2" xfId="48492"/>
    <cellStyle name="Обычный 5 15 18 4 4" xfId="48493"/>
    <cellStyle name="Обычный 5 15 18 5" xfId="18620"/>
    <cellStyle name="Обычный 5 15 18 5 2" xfId="18621"/>
    <cellStyle name="Обычный 5 15 18 5 2 2" xfId="48494"/>
    <cellStyle name="Обычный 5 15 18 5 3" xfId="48495"/>
    <cellStyle name="Обычный 5 15 18 6" xfId="18622"/>
    <cellStyle name="Обычный 5 15 18 6 2" xfId="48496"/>
    <cellStyle name="Обычный 5 15 18 7" xfId="18623"/>
    <cellStyle name="Обычный 5 15 18 7 2" xfId="48497"/>
    <cellStyle name="Обычный 5 15 18 8" xfId="48498"/>
    <cellStyle name="Обычный 5 15 19" xfId="18624"/>
    <cellStyle name="Обычный 5 15 19 2" xfId="18625"/>
    <cellStyle name="Обычный 5 15 19 2 2" xfId="18626"/>
    <cellStyle name="Обычный 5 15 19 2 2 2" xfId="18627"/>
    <cellStyle name="Обычный 5 15 19 2 2 2 2" xfId="48499"/>
    <cellStyle name="Обычный 5 15 19 2 2 3" xfId="48500"/>
    <cellStyle name="Обычный 5 15 19 2 3" xfId="18628"/>
    <cellStyle name="Обычный 5 15 19 2 3 2" xfId="48501"/>
    <cellStyle name="Обычный 5 15 19 2 4" xfId="48502"/>
    <cellStyle name="Обычный 5 15 19 3" xfId="18629"/>
    <cellStyle name="Обычный 5 15 19 3 2" xfId="18630"/>
    <cellStyle name="Обычный 5 15 19 3 2 2" xfId="18631"/>
    <cellStyle name="Обычный 5 15 19 3 2 2 2" xfId="48503"/>
    <cellStyle name="Обычный 5 15 19 3 2 3" xfId="48504"/>
    <cellStyle name="Обычный 5 15 19 3 3" xfId="18632"/>
    <cellStyle name="Обычный 5 15 19 3 3 2" xfId="48505"/>
    <cellStyle name="Обычный 5 15 19 3 4" xfId="48506"/>
    <cellStyle name="Обычный 5 15 19 4" xfId="18633"/>
    <cellStyle name="Обычный 5 15 19 4 2" xfId="18634"/>
    <cellStyle name="Обычный 5 15 19 4 2 2" xfId="18635"/>
    <cellStyle name="Обычный 5 15 19 4 2 2 2" xfId="48507"/>
    <cellStyle name="Обычный 5 15 19 4 2 3" xfId="48508"/>
    <cellStyle name="Обычный 5 15 19 4 3" xfId="18636"/>
    <cellStyle name="Обычный 5 15 19 4 3 2" xfId="48509"/>
    <cellStyle name="Обычный 5 15 19 4 4" xfId="48510"/>
    <cellStyle name="Обычный 5 15 19 5" xfId="18637"/>
    <cellStyle name="Обычный 5 15 19 5 2" xfId="18638"/>
    <cellStyle name="Обычный 5 15 19 5 2 2" xfId="48511"/>
    <cellStyle name="Обычный 5 15 19 5 3" xfId="48512"/>
    <cellStyle name="Обычный 5 15 19 6" xfId="18639"/>
    <cellStyle name="Обычный 5 15 19 6 2" xfId="48513"/>
    <cellStyle name="Обычный 5 15 19 7" xfId="18640"/>
    <cellStyle name="Обычный 5 15 19 7 2" xfId="48514"/>
    <cellStyle name="Обычный 5 15 19 8" xfId="48515"/>
    <cellStyle name="Обычный 5 15 2" xfId="18641"/>
    <cellStyle name="Обычный 5 15 2 2" xfId="18642"/>
    <cellStyle name="Обычный 5 15 2 2 2" xfId="18643"/>
    <cellStyle name="Обычный 5 15 2 2 2 2" xfId="18644"/>
    <cellStyle name="Обычный 5 15 2 2 2 2 2" xfId="48516"/>
    <cellStyle name="Обычный 5 15 2 2 2 3" xfId="48517"/>
    <cellStyle name="Обычный 5 15 2 2 3" xfId="18645"/>
    <cellStyle name="Обычный 5 15 2 2 3 2" xfId="48518"/>
    <cellStyle name="Обычный 5 15 2 2 4" xfId="48519"/>
    <cellStyle name="Обычный 5 15 2 3" xfId="18646"/>
    <cellStyle name="Обычный 5 15 2 3 2" xfId="18647"/>
    <cellStyle name="Обычный 5 15 2 3 2 2" xfId="18648"/>
    <cellStyle name="Обычный 5 15 2 3 2 2 2" xfId="48520"/>
    <cellStyle name="Обычный 5 15 2 3 2 3" xfId="48521"/>
    <cellStyle name="Обычный 5 15 2 3 3" xfId="18649"/>
    <cellStyle name="Обычный 5 15 2 3 3 2" xfId="48522"/>
    <cellStyle name="Обычный 5 15 2 3 4" xfId="48523"/>
    <cellStyle name="Обычный 5 15 2 4" xfId="18650"/>
    <cellStyle name="Обычный 5 15 2 4 2" xfId="18651"/>
    <cellStyle name="Обычный 5 15 2 4 2 2" xfId="18652"/>
    <cellStyle name="Обычный 5 15 2 4 2 2 2" xfId="48524"/>
    <cellStyle name="Обычный 5 15 2 4 2 3" xfId="48525"/>
    <cellStyle name="Обычный 5 15 2 4 3" xfId="18653"/>
    <cellStyle name="Обычный 5 15 2 4 3 2" xfId="48526"/>
    <cellStyle name="Обычный 5 15 2 4 4" xfId="48527"/>
    <cellStyle name="Обычный 5 15 2 5" xfId="18654"/>
    <cellStyle name="Обычный 5 15 2 5 2" xfId="18655"/>
    <cellStyle name="Обычный 5 15 2 5 2 2" xfId="48528"/>
    <cellStyle name="Обычный 5 15 2 5 3" xfId="48529"/>
    <cellStyle name="Обычный 5 15 2 6" xfId="18656"/>
    <cellStyle name="Обычный 5 15 2 6 2" xfId="48530"/>
    <cellStyle name="Обычный 5 15 2 7" xfId="18657"/>
    <cellStyle name="Обычный 5 15 2 7 2" xfId="48531"/>
    <cellStyle name="Обычный 5 15 2 8" xfId="48532"/>
    <cellStyle name="Обычный 5 15 20" xfId="18658"/>
    <cellStyle name="Обычный 5 15 20 2" xfId="18659"/>
    <cellStyle name="Обычный 5 15 20 2 2" xfId="18660"/>
    <cellStyle name="Обычный 5 15 20 2 2 2" xfId="18661"/>
    <cellStyle name="Обычный 5 15 20 2 2 2 2" xfId="48533"/>
    <cellStyle name="Обычный 5 15 20 2 2 3" xfId="48534"/>
    <cellStyle name="Обычный 5 15 20 2 3" xfId="18662"/>
    <cellStyle name="Обычный 5 15 20 2 3 2" xfId="48535"/>
    <cellStyle name="Обычный 5 15 20 2 4" xfId="48536"/>
    <cellStyle name="Обычный 5 15 20 3" xfId="18663"/>
    <cellStyle name="Обычный 5 15 20 3 2" xfId="18664"/>
    <cellStyle name="Обычный 5 15 20 3 2 2" xfId="18665"/>
    <cellStyle name="Обычный 5 15 20 3 2 2 2" xfId="48537"/>
    <cellStyle name="Обычный 5 15 20 3 2 3" xfId="48538"/>
    <cellStyle name="Обычный 5 15 20 3 3" xfId="18666"/>
    <cellStyle name="Обычный 5 15 20 3 3 2" xfId="48539"/>
    <cellStyle name="Обычный 5 15 20 3 4" xfId="48540"/>
    <cellStyle name="Обычный 5 15 20 4" xfId="18667"/>
    <cellStyle name="Обычный 5 15 20 4 2" xfId="18668"/>
    <cellStyle name="Обычный 5 15 20 4 2 2" xfId="18669"/>
    <cellStyle name="Обычный 5 15 20 4 2 2 2" xfId="48541"/>
    <cellStyle name="Обычный 5 15 20 4 2 3" xfId="48542"/>
    <cellStyle name="Обычный 5 15 20 4 3" xfId="18670"/>
    <cellStyle name="Обычный 5 15 20 4 3 2" xfId="48543"/>
    <cellStyle name="Обычный 5 15 20 4 4" xfId="48544"/>
    <cellStyle name="Обычный 5 15 20 5" xfId="18671"/>
    <cellStyle name="Обычный 5 15 20 5 2" xfId="18672"/>
    <cellStyle name="Обычный 5 15 20 5 2 2" xfId="48545"/>
    <cellStyle name="Обычный 5 15 20 5 3" xfId="48546"/>
    <cellStyle name="Обычный 5 15 20 6" xfId="18673"/>
    <cellStyle name="Обычный 5 15 20 6 2" xfId="48547"/>
    <cellStyle name="Обычный 5 15 20 7" xfId="18674"/>
    <cellStyle name="Обычный 5 15 20 7 2" xfId="48548"/>
    <cellStyle name="Обычный 5 15 20 8" xfId="48549"/>
    <cellStyle name="Обычный 5 15 21" xfId="18675"/>
    <cellStyle name="Обычный 5 15 21 2" xfId="18676"/>
    <cellStyle name="Обычный 5 15 21 2 2" xfId="18677"/>
    <cellStyle name="Обычный 5 15 21 2 2 2" xfId="18678"/>
    <cellStyle name="Обычный 5 15 21 2 2 2 2" xfId="48550"/>
    <cellStyle name="Обычный 5 15 21 2 2 3" xfId="48551"/>
    <cellStyle name="Обычный 5 15 21 2 3" xfId="18679"/>
    <cellStyle name="Обычный 5 15 21 2 3 2" xfId="48552"/>
    <cellStyle name="Обычный 5 15 21 2 4" xfId="48553"/>
    <cellStyle name="Обычный 5 15 21 3" xfId="18680"/>
    <cellStyle name="Обычный 5 15 21 3 2" xfId="18681"/>
    <cellStyle name="Обычный 5 15 21 3 2 2" xfId="18682"/>
    <cellStyle name="Обычный 5 15 21 3 2 2 2" xfId="48554"/>
    <cellStyle name="Обычный 5 15 21 3 2 3" xfId="48555"/>
    <cellStyle name="Обычный 5 15 21 3 3" xfId="18683"/>
    <cellStyle name="Обычный 5 15 21 3 3 2" xfId="48556"/>
    <cellStyle name="Обычный 5 15 21 3 4" xfId="48557"/>
    <cellStyle name="Обычный 5 15 21 4" xfId="18684"/>
    <cellStyle name="Обычный 5 15 21 4 2" xfId="18685"/>
    <cellStyle name="Обычный 5 15 21 4 2 2" xfId="18686"/>
    <cellStyle name="Обычный 5 15 21 4 2 2 2" xfId="48558"/>
    <cellStyle name="Обычный 5 15 21 4 2 3" xfId="48559"/>
    <cellStyle name="Обычный 5 15 21 4 3" xfId="18687"/>
    <cellStyle name="Обычный 5 15 21 4 3 2" xfId="48560"/>
    <cellStyle name="Обычный 5 15 21 4 4" xfId="48561"/>
    <cellStyle name="Обычный 5 15 21 5" xfId="18688"/>
    <cellStyle name="Обычный 5 15 21 5 2" xfId="18689"/>
    <cellStyle name="Обычный 5 15 21 5 2 2" xfId="48562"/>
    <cellStyle name="Обычный 5 15 21 5 3" xfId="48563"/>
    <cellStyle name="Обычный 5 15 21 6" xfId="18690"/>
    <cellStyle name="Обычный 5 15 21 6 2" xfId="48564"/>
    <cellStyle name="Обычный 5 15 21 7" xfId="18691"/>
    <cellStyle name="Обычный 5 15 21 7 2" xfId="48565"/>
    <cellStyle name="Обычный 5 15 21 8" xfId="48566"/>
    <cellStyle name="Обычный 5 15 22" xfId="18692"/>
    <cellStyle name="Обычный 5 15 22 2" xfId="18693"/>
    <cellStyle name="Обычный 5 15 22 2 2" xfId="18694"/>
    <cellStyle name="Обычный 5 15 22 2 2 2" xfId="18695"/>
    <cellStyle name="Обычный 5 15 22 2 2 2 2" xfId="48567"/>
    <cellStyle name="Обычный 5 15 22 2 2 3" xfId="48568"/>
    <cellStyle name="Обычный 5 15 22 2 3" xfId="18696"/>
    <cellStyle name="Обычный 5 15 22 2 3 2" xfId="48569"/>
    <cellStyle name="Обычный 5 15 22 2 4" xfId="48570"/>
    <cellStyle name="Обычный 5 15 22 3" xfId="18697"/>
    <cellStyle name="Обычный 5 15 22 3 2" xfId="18698"/>
    <cellStyle name="Обычный 5 15 22 3 2 2" xfId="18699"/>
    <cellStyle name="Обычный 5 15 22 3 2 2 2" xfId="48571"/>
    <cellStyle name="Обычный 5 15 22 3 2 3" xfId="48572"/>
    <cellStyle name="Обычный 5 15 22 3 3" xfId="18700"/>
    <cellStyle name="Обычный 5 15 22 3 3 2" xfId="48573"/>
    <cellStyle name="Обычный 5 15 22 3 4" xfId="48574"/>
    <cellStyle name="Обычный 5 15 22 4" xfId="18701"/>
    <cellStyle name="Обычный 5 15 22 4 2" xfId="18702"/>
    <cellStyle name="Обычный 5 15 22 4 2 2" xfId="18703"/>
    <cellStyle name="Обычный 5 15 22 4 2 2 2" xfId="48575"/>
    <cellStyle name="Обычный 5 15 22 4 2 3" xfId="48576"/>
    <cellStyle name="Обычный 5 15 22 4 3" xfId="18704"/>
    <cellStyle name="Обычный 5 15 22 4 3 2" xfId="48577"/>
    <cellStyle name="Обычный 5 15 22 4 4" xfId="48578"/>
    <cellStyle name="Обычный 5 15 22 5" xfId="18705"/>
    <cellStyle name="Обычный 5 15 22 5 2" xfId="18706"/>
    <cellStyle name="Обычный 5 15 22 5 2 2" xfId="48579"/>
    <cellStyle name="Обычный 5 15 22 5 3" xfId="48580"/>
    <cellStyle name="Обычный 5 15 22 6" xfId="18707"/>
    <cellStyle name="Обычный 5 15 22 6 2" xfId="48581"/>
    <cellStyle name="Обычный 5 15 22 7" xfId="18708"/>
    <cellStyle name="Обычный 5 15 22 7 2" xfId="48582"/>
    <cellStyle name="Обычный 5 15 22 8" xfId="48583"/>
    <cellStyle name="Обычный 5 15 23" xfId="18709"/>
    <cellStyle name="Обычный 5 15 23 2" xfId="18710"/>
    <cellStyle name="Обычный 5 15 23 2 2" xfId="18711"/>
    <cellStyle name="Обычный 5 15 23 2 2 2" xfId="18712"/>
    <cellStyle name="Обычный 5 15 23 2 2 2 2" xfId="48584"/>
    <cellStyle name="Обычный 5 15 23 2 2 3" xfId="48585"/>
    <cellStyle name="Обычный 5 15 23 2 3" xfId="18713"/>
    <cellStyle name="Обычный 5 15 23 2 3 2" xfId="48586"/>
    <cellStyle name="Обычный 5 15 23 2 4" xfId="48587"/>
    <cellStyle name="Обычный 5 15 23 3" xfId="18714"/>
    <cellStyle name="Обычный 5 15 23 3 2" xfId="18715"/>
    <cellStyle name="Обычный 5 15 23 3 2 2" xfId="18716"/>
    <cellStyle name="Обычный 5 15 23 3 2 2 2" xfId="48588"/>
    <cellStyle name="Обычный 5 15 23 3 2 3" xfId="48589"/>
    <cellStyle name="Обычный 5 15 23 3 3" xfId="18717"/>
    <cellStyle name="Обычный 5 15 23 3 3 2" xfId="48590"/>
    <cellStyle name="Обычный 5 15 23 3 4" xfId="48591"/>
    <cellStyle name="Обычный 5 15 23 4" xfId="18718"/>
    <cellStyle name="Обычный 5 15 23 4 2" xfId="18719"/>
    <cellStyle name="Обычный 5 15 23 4 2 2" xfId="18720"/>
    <cellStyle name="Обычный 5 15 23 4 2 2 2" xfId="48592"/>
    <cellStyle name="Обычный 5 15 23 4 2 3" xfId="48593"/>
    <cellStyle name="Обычный 5 15 23 4 3" xfId="18721"/>
    <cellStyle name="Обычный 5 15 23 4 3 2" xfId="48594"/>
    <cellStyle name="Обычный 5 15 23 4 4" xfId="48595"/>
    <cellStyle name="Обычный 5 15 23 5" xfId="18722"/>
    <cellStyle name="Обычный 5 15 23 5 2" xfId="18723"/>
    <cellStyle name="Обычный 5 15 23 5 2 2" xfId="48596"/>
    <cellStyle name="Обычный 5 15 23 5 3" xfId="48597"/>
    <cellStyle name="Обычный 5 15 23 6" xfId="18724"/>
    <cellStyle name="Обычный 5 15 23 6 2" xfId="48598"/>
    <cellStyle name="Обычный 5 15 23 7" xfId="18725"/>
    <cellStyle name="Обычный 5 15 23 7 2" xfId="48599"/>
    <cellStyle name="Обычный 5 15 23 8" xfId="48600"/>
    <cellStyle name="Обычный 5 15 24" xfId="18726"/>
    <cellStyle name="Обычный 5 15 24 2" xfId="18727"/>
    <cellStyle name="Обычный 5 15 24 2 2" xfId="18728"/>
    <cellStyle name="Обычный 5 15 24 2 2 2" xfId="18729"/>
    <cellStyle name="Обычный 5 15 24 2 2 2 2" xfId="48601"/>
    <cellStyle name="Обычный 5 15 24 2 2 3" xfId="48602"/>
    <cellStyle name="Обычный 5 15 24 2 3" xfId="18730"/>
    <cellStyle name="Обычный 5 15 24 2 3 2" xfId="48603"/>
    <cellStyle name="Обычный 5 15 24 2 4" xfId="48604"/>
    <cellStyle name="Обычный 5 15 24 3" xfId="18731"/>
    <cellStyle name="Обычный 5 15 24 3 2" xfId="18732"/>
    <cellStyle name="Обычный 5 15 24 3 2 2" xfId="18733"/>
    <cellStyle name="Обычный 5 15 24 3 2 2 2" xfId="48605"/>
    <cellStyle name="Обычный 5 15 24 3 2 3" xfId="48606"/>
    <cellStyle name="Обычный 5 15 24 3 3" xfId="18734"/>
    <cellStyle name="Обычный 5 15 24 3 3 2" xfId="48607"/>
    <cellStyle name="Обычный 5 15 24 3 4" xfId="48608"/>
    <cellStyle name="Обычный 5 15 24 4" xfId="18735"/>
    <cellStyle name="Обычный 5 15 24 4 2" xfId="18736"/>
    <cellStyle name="Обычный 5 15 24 4 2 2" xfId="18737"/>
    <cellStyle name="Обычный 5 15 24 4 2 2 2" xfId="48609"/>
    <cellStyle name="Обычный 5 15 24 4 2 3" xfId="48610"/>
    <cellStyle name="Обычный 5 15 24 4 3" xfId="18738"/>
    <cellStyle name="Обычный 5 15 24 4 3 2" xfId="48611"/>
    <cellStyle name="Обычный 5 15 24 4 4" xfId="48612"/>
    <cellStyle name="Обычный 5 15 24 5" xfId="18739"/>
    <cellStyle name="Обычный 5 15 24 5 2" xfId="18740"/>
    <cellStyle name="Обычный 5 15 24 5 2 2" xfId="48613"/>
    <cellStyle name="Обычный 5 15 24 5 3" xfId="48614"/>
    <cellStyle name="Обычный 5 15 24 6" xfId="18741"/>
    <cellStyle name="Обычный 5 15 24 6 2" xfId="48615"/>
    <cellStyle name="Обычный 5 15 24 7" xfId="18742"/>
    <cellStyle name="Обычный 5 15 24 7 2" xfId="48616"/>
    <cellStyle name="Обычный 5 15 24 8" xfId="48617"/>
    <cellStyle name="Обычный 5 15 25" xfId="18743"/>
    <cellStyle name="Обычный 5 15 25 2" xfId="18744"/>
    <cellStyle name="Обычный 5 15 25 2 2" xfId="18745"/>
    <cellStyle name="Обычный 5 15 25 2 2 2" xfId="18746"/>
    <cellStyle name="Обычный 5 15 25 2 2 2 2" xfId="48618"/>
    <cellStyle name="Обычный 5 15 25 2 2 3" xfId="48619"/>
    <cellStyle name="Обычный 5 15 25 2 3" xfId="18747"/>
    <cellStyle name="Обычный 5 15 25 2 3 2" xfId="48620"/>
    <cellStyle name="Обычный 5 15 25 2 4" xfId="48621"/>
    <cellStyle name="Обычный 5 15 25 3" xfId="18748"/>
    <cellStyle name="Обычный 5 15 25 3 2" xfId="18749"/>
    <cellStyle name="Обычный 5 15 25 3 2 2" xfId="18750"/>
    <cellStyle name="Обычный 5 15 25 3 2 2 2" xfId="48622"/>
    <cellStyle name="Обычный 5 15 25 3 2 3" xfId="48623"/>
    <cellStyle name="Обычный 5 15 25 3 3" xfId="18751"/>
    <cellStyle name="Обычный 5 15 25 3 3 2" xfId="48624"/>
    <cellStyle name="Обычный 5 15 25 3 4" xfId="48625"/>
    <cellStyle name="Обычный 5 15 25 4" xfId="18752"/>
    <cellStyle name="Обычный 5 15 25 4 2" xfId="18753"/>
    <cellStyle name="Обычный 5 15 25 4 2 2" xfId="18754"/>
    <cellStyle name="Обычный 5 15 25 4 2 2 2" xfId="48626"/>
    <cellStyle name="Обычный 5 15 25 4 2 3" xfId="48627"/>
    <cellStyle name="Обычный 5 15 25 4 3" xfId="18755"/>
    <cellStyle name="Обычный 5 15 25 4 3 2" xfId="48628"/>
    <cellStyle name="Обычный 5 15 25 4 4" xfId="48629"/>
    <cellStyle name="Обычный 5 15 25 5" xfId="18756"/>
    <cellStyle name="Обычный 5 15 25 5 2" xfId="18757"/>
    <cellStyle name="Обычный 5 15 25 5 2 2" xfId="48630"/>
    <cellStyle name="Обычный 5 15 25 5 3" xfId="48631"/>
    <cellStyle name="Обычный 5 15 25 6" xfId="18758"/>
    <cellStyle name="Обычный 5 15 25 6 2" xfId="48632"/>
    <cellStyle name="Обычный 5 15 25 7" xfId="18759"/>
    <cellStyle name="Обычный 5 15 25 7 2" xfId="48633"/>
    <cellStyle name="Обычный 5 15 25 8" xfId="48634"/>
    <cellStyle name="Обычный 5 15 26" xfId="18760"/>
    <cellStyle name="Обычный 5 15 26 2" xfId="18761"/>
    <cellStyle name="Обычный 5 15 26 2 2" xfId="18762"/>
    <cellStyle name="Обычный 5 15 26 2 2 2" xfId="18763"/>
    <cellStyle name="Обычный 5 15 26 2 2 2 2" xfId="48635"/>
    <cellStyle name="Обычный 5 15 26 2 2 3" xfId="48636"/>
    <cellStyle name="Обычный 5 15 26 2 3" xfId="18764"/>
    <cellStyle name="Обычный 5 15 26 2 3 2" xfId="48637"/>
    <cellStyle name="Обычный 5 15 26 2 4" xfId="48638"/>
    <cellStyle name="Обычный 5 15 26 3" xfId="18765"/>
    <cellStyle name="Обычный 5 15 26 3 2" xfId="18766"/>
    <cellStyle name="Обычный 5 15 26 3 2 2" xfId="18767"/>
    <cellStyle name="Обычный 5 15 26 3 2 2 2" xfId="48639"/>
    <cellStyle name="Обычный 5 15 26 3 2 3" xfId="48640"/>
    <cellStyle name="Обычный 5 15 26 3 3" xfId="18768"/>
    <cellStyle name="Обычный 5 15 26 3 3 2" xfId="48641"/>
    <cellStyle name="Обычный 5 15 26 3 4" xfId="48642"/>
    <cellStyle name="Обычный 5 15 26 4" xfId="18769"/>
    <cellStyle name="Обычный 5 15 26 4 2" xfId="18770"/>
    <cellStyle name="Обычный 5 15 26 4 2 2" xfId="18771"/>
    <cellStyle name="Обычный 5 15 26 4 2 2 2" xfId="48643"/>
    <cellStyle name="Обычный 5 15 26 4 2 3" xfId="48644"/>
    <cellStyle name="Обычный 5 15 26 4 3" xfId="18772"/>
    <cellStyle name="Обычный 5 15 26 4 3 2" xfId="48645"/>
    <cellStyle name="Обычный 5 15 26 4 4" xfId="48646"/>
    <cellStyle name="Обычный 5 15 26 5" xfId="18773"/>
    <cellStyle name="Обычный 5 15 26 5 2" xfId="18774"/>
    <cellStyle name="Обычный 5 15 26 5 2 2" xfId="48647"/>
    <cellStyle name="Обычный 5 15 26 5 3" xfId="48648"/>
    <cellStyle name="Обычный 5 15 26 6" xfId="18775"/>
    <cellStyle name="Обычный 5 15 26 6 2" xfId="48649"/>
    <cellStyle name="Обычный 5 15 26 7" xfId="18776"/>
    <cellStyle name="Обычный 5 15 26 7 2" xfId="48650"/>
    <cellStyle name="Обычный 5 15 26 8" xfId="48651"/>
    <cellStyle name="Обычный 5 15 27" xfId="18777"/>
    <cellStyle name="Обычный 5 15 27 2" xfId="18778"/>
    <cellStyle name="Обычный 5 15 27 2 2" xfId="18779"/>
    <cellStyle name="Обычный 5 15 27 2 2 2" xfId="18780"/>
    <cellStyle name="Обычный 5 15 27 2 2 2 2" xfId="48652"/>
    <cellStyle name="Обычный 5 15 27 2 2 3" xfId="48653"/>
    <cellStyle name="Обычный 5 15 27 2 3" xfId="18781"/>
    <cellStyle name="Обычный 5 15 27 2 3 2" xfId="48654"/>
    <cellStyle name="Обычный 5 15 27 2 4" xfId="48655"/>
    <cellStyle name="Обычный 5 15 27 3" xfId="18782"/>
    <cellStyle name="Обычный 5 15 27 3 2" xfId="18783"/>
    <cellStyle name="Обычный 5 15 27 3 2 2" xfId="18784"/>
    <cellStyle name="Обычный 5 15 27 3 2 2 2" xfId="48656"/>
    <cellStyle name="Обычный 5 15 27 3 2 3" xfId="48657"/>
    <cellStyle name="Обычный 5 15 27 3 3" xfId="18785"/>
    <cellStyle name="Обычный 5 15 27 3 3 2" xfId="48658"/>
    <cellStyle name="Обычный 5 15 27 3 4" xfId="48659"/>
    <cellStyle name="Обычный 5 15 27 4" xfId="18786"/>
    <cellStyle name="Обычный 5 15 27 4 2" xfId="18787"/>
    <cellStyle name="Обычный 5 15 27 4 2 2" xfId="18788"/>
    <cellStyle name="Обычный 5 15 27 4 2 2 2" xfId="48660"/>
    <cellStyle name="Обычный 5 15 27 4 2 3" xfId="48661"/>
    <cellStyle name="Обычный 5 15 27 4 3" xfId="18789"/>
    <cellStyle name="Обычный 5 15 27 4 3 2" xfId="48662"/>
    <cellStyle name="Обычный 5 15 27 4 4" xfId="48663"/>
    <cellStyle name="Обычный 5 15 27 5" xfId="18790"/>
    <cellStyle name="Обычный 5 15 27 5 2" xfId="18791"/>
    <cellStyle name="Обычный 5 15 27 5 2 2" xfId="48664"/>
    <cellStyle name="Обычный 5 15 27 5 3" xfId="48665"/>
    <cellStyle name="Обычный 5 15 27 6" xfId="18792"/>
    <cellStyle name="Обычный 5 15 27 6 2" xfId="48666"/>
    <cellStyle name="Обычный 5 15 27 7" xfId="18793"/>
    <cellStyle name="Обычный 5 15 27 7 2" xfId="48667"/>
    <cellStyle name="Обычный 5 15 27 8" xfId="48668"/>
    <cellStyle name="Обычный 5 15 28" xfId="18794"/>
    <cellStyle name="Обычный 5 15 28 2" xfId="18795"/>
    <cellStyle name="Обычный 5 15 28 2 2" xfId="18796"/>
    <cellStyle name="Обычный 5 15 28 2 2 2" xfId="18797"/>
    <cellStyle name="Обычный 5 15 28 2 2 2 2" xfId="48669"/>
    <cellStyle name="Обычный 5 15 28 2 2 3" xfId="48670"/>
    <cellStyle name="Обычный 5 15 28 2 3" xfId="18798"/>
    <cellStyle name="Обычный 5 15 28 2 3 2" xfId="48671"/>
    <cellStyle name="Обычный 5 15 28 2 4" xfId="48672"/>
    <cellStyle name="Обычный 5 15 28 3" xfId="18799"/>
    <cellStyle name="Обычный 5 15 28 3 2" xfId="18800"/>
    <cellStyle name="Обычный 5 15 28 3 2 2" xfId="18801"/>
    <cellStyle name="Обычный 5 15 28 3 2 2 2" xfId="48673"/>
    <cellStyle name="Обычный 5 15 28 3 2 3" xfId="48674"/>
    <cellStyle name="Обычный 5 15 28 3 3" xfId="18802"/>
    <cellStyle name="Обычный 5 15 28 3 3 2" xfId="48675"/>
    <cellStyle name="Обычный 5 15 28 3 4" xfId="48676"/>
    <cellStyle name="Обычный 5 15 28 4" xfId="18803"/>
    <cellStyle name="Обычный 5 15 28 4 2" xfId="18804"/>
    <cellStyle name="Обычный 5 15 28 4 2 2" xfId="18805"/>
    <cellStyle name="Обычный 5 15 28 4 2 2 2" xfId="48677"/>
    <cellStyle name="Обычный 5 15 28 4 2 3" xfId="48678"/>
    <cellStyle name="Обычный 5 15 28 4 3" xfId="18806"/>
    <cellStyle name="Обычный 5 15 28 4 3 2" xfId="48679"/>
    <cellStyle name="Обычный 5 15 28 4 4" xfId="48680"/>
    <cellStyle name="Обычный 5 15 28 5" xfId="18807"/>
    <cellStyle name="Обычный 5 15 28 5 2" xfId="18808"/>
    <cellStyle name="Обычный 5 15 28 5 2 2" xfId="48681"/>
    <cellStyle name="Обычный 5 15 28 5 3" xfId="48682"/>
    <cellStyle name="Обычный 5 15 28 6" xfId="18809"/>
    <cellStyle name="Обычный 5 15 28 6 2" xfId="48683"/>
    <cellStyle name="Обычный 5 15 28 7" xfId="18810"/>
    <cellStyle name="Обычный 5 15 28 7 2" xfId="48684"/>
    <cellStyle name="Обычный 5 15 28 8" xfId="48685"/>
    <cellStyle name="Обычный 5 15 29" xfId="18811"/>
    <cellStyle name="Обычный 5 15 29 2" xfId="18812"/>
    <cellStyle name="Обычный 5 15 29 2 2" xfId="18813"/>
    <cellStyle name="Обычный 5 15 29 2 2 2" xfId="18814"/>
    <cellStyle name="Обычный 5 15 29 2 2 2 2" xfId="48686"/>
    <cellStyle name="Обычный 5 15 29 2 2 3" xfId="48687"/>
    <cellStyle name="Обычный 5 15 29 2 3" xfId="18815"/>
    <cellStyle name="Обычный 5 15 29 2 3 2" xfId="48688"/>
    <cellStyle name="Обычный 5 15 29 2 4" xfId="48689"/>
    <cellStyle name="Обычный 5 15 29 3" xfId="18816"/>
    <cellStyle name="Обычный 5 15 29 3 2" xfId="18817"/>
    <cellStyle name="Обычный 5 15 29 3 2 2" xfId="18818"/>
    <cellStyle name="Обычный 5 15 29 3 2 2 2" xfId="48690"/>
    <cellStyle name="Обычный 5 15 29 3 2 3" xfId="48691"/>
    <cellStyle name="Обычный 5 15 29 3 3" xfId="18819"/>
    <cellStyle name="Обычный 5 15 29 3 3 2" xfId="48692"/>
    <cellStyle name="Обычный 5 15 29 3 4" xfId="48693"/>
    <cellStyle name="Обычный 5 15 29 4" xfId="18820"/>
    <cellStyle name="Обычный 5 15 29 4 2" xfId="18821"/>
    <cellStyle name="Обычный 5 15 29 4 2 2" xfId="18822"/>
    <cellStyle name="Обычный 5 15 29 4 2 2 2" xfId="48694"/>
    <cellStyle name="Обычный 5 15 29 4 2 3" xfId="48695"/>
    <cellStyle name="Обычный 5 15 29 4 3" xfId="18823"/>
    <cellStyle name="Обычный 5 15 29 4 3 2" xfId="48696"/>
    <cellStyle name="Обычный 5 15 29 4 4" xfId="48697"/>
    <cellStyle name="Обычный 5 15 29 5" xfId="18824"/>
    <cellStyle name="Обычный 5 15 29 5 2" xfId="18825"/>
    <cellStyle name="Обычный 5 15 29 5 2 2" xfId="48698"/>
    <cellStyle name="Обычный 5 15 29 5 3" xfId="48699"/>
    <cellStyle name="Обычный 5 15 29 6" xfId="18826"/>
    <cellStyle name="Обычный 5 15 29 6 2" xfId="48700"/>
    <cellStyle name="Обычный 5 15 29 7" xfId="18827"/>
    <cellStyle name="Обычный 5 15 29 7 2" xfId="48701"/>
    <cellStyle name="Обычный 5 15 29 8" xfId="48702"/>
    <cellStyle name="Обычный 5 15 3" xfId="18828"/>
    <cellStyle name="Обычный 5 15 3 2" xfId="18829"/>
    <cellStyle name="Обычный 5 15 3 2 2" xfId="18830"/>
    <cellStyle name="Обычный 5 15 3 2 2 2" xfId="18831"/>
    <cellStyle name="Обычный 5 15 3 2 2 2 2" xfId="48703"/>
    <cellStyle name="Обычный 5 15 3 2 2 3" xfId="48704"/>
    <cellStyle name="Обычный 5 15 3 2 3" xfId="18832"/>
    <cellStyle name="Обычный 5 15 3 2 3 2" xfId="48705"/>
    <cellStyle name="Обычный 5 15 3 2 4" xfId="48706"/>
    <cellStyle name="Обычный 5 15 3 3" xfId="18833"/>
    <cellStyle name="Обычный 5 15 3 3 2" xfId="18834"/>
    <cellStyle name="Обычный 5 15 3 3 2 2" xfId="18835"/>
    <cellStyle name="Обычный 5 15 3 3 2 2 2" xfId="48707"/>
    <cellStyle name="Обычный 5 15 3 3 2 3" xfId="48708"/>
    <cellStyle name="Обычный 5 15 3 3 3" xfId="18836"/>
    <cellStyle name="Обычный 5 15 3 3 3 2" xfId="48709"/>
    <cellStyle name="Обычный 5 15 3 3 4" xfId="48710"/>
    <cellStyle name="Обычный 5 15 3 4" xfId="18837"/>
    <cellStyle name="Обычный 5 15 3 4 2" xfId="18838"/>
    <cellStyle name="Обычный 5 15 3 4 2 2" xfId="18839"/>
    <cellStyle name="Обычный 5 15 3 4 2 2 2" xfId="48711"/>
    <cellStyle name="Обычный 5 15 3 4 2 3" xfId="48712"/>
    <cellStyle name="Обычный 5 15 3 4 3" xfId="18840"/>
    <cellStyle name="Обычный 5 15 3 4 3 2" xfId="48713"/>
    <cellStyle name="Обычный 5 15 3 4 4" xfId="48714"/>
    <cellStyle name="Обычный 5 15 3 5" xfId="18841"/>
    <cellStyle name="Обычный 5 15 3 5 2" xfId="18842"/>
    <cellStyle name="Обычный 5 15 3 5 2 2" xfId="48715"/>
    <cellStyle name="Обычный 5 15 3 5 3" xfId="48716"/>
    <cellStyle name="Обычный 5 15 3 6" xfId="18843"/>
    <cellStyle name="Обычный 5 15 3 6 2" xfId="48717"/>
    <cellStyle name="Обычный 5 15 3 7" xfId="18844"/>
    <cellStyle name="Обычный 5 15 3 7 2" xfId="48718"/>
    <cellStyle name="Обычный 5 15 3 8" xfId="48719"/>
    <cellStyle name="Обычный 5 15 30" xfId="18845"/>
    <cellStyle name="Обычный 5 15 30 2" xfId="18846"/>
    <cellStyle name="Обычный 5 15 30 2 2" xfId="18847"/>
    <cellStyle name="Обычный 5 15 30 2 2 2" xfId="48720"/>
    <cellStyle name="Обычный 5 15 30 2 3" xfId="48721"/>
    <cellStyle name="Обычный 5 15 30 3" xfId="18848"/>
    <cellStyle name="Обычный 5 15 30 3 2" xfId="48722"/>
    <cellStyle name="Обычный 5 15 30 4" xfId="48723"/>
    <cellStyle name="Обычный 5 15 31" xfId="18849"/>
    <cellStyle name="Обычный 5 15 31 2" xfId="18850"/>
    <cellStyle name="Обычный 5 15 31 2 2" xfId="18851"/>
    <cellStyle name="Обычный 5 15 31 2 2 2" xfId="48724"/>
    <cellStyle name="Обычный 5 15 31 2 3" xfId="48725"/>
    <cellStyle name="Обычный 5 15 31 3" xfId="18852"/>
    <cellStyle name="Обычный 5 15 31 3 2" xfId="48726"/>
    <cellStyle name="Обычный 5 15 31 4" xfId="48727"/>
    <cellStyle name="Обычный 5 15 32" xfId="18853"/>
    <cellStyle name="Обычный 5 15 32 2" xfId="18854"/>
    <cellStyle name="Обычный 5 15 32 2 2" xfId="18855"/>
    <cellStyle name="Обычный 5 15 32 2 2 2" xfId="48728"/>
    <cellStyle name="Обычный 5 15 32 2 3" xfId="48729"/>
    <cellStyle name="Обычный 5 15 32 3" xfId="18856"/>
    <cellStyle name="Обычный 5 15 32 3 2" xfId="48730"/>
    <cellStyle name="Обычный 5 15 32 4" xfId="48731"/>
    <cellStyle name="Обычный 5 15 33" xfId="18857"/>
    <cellStyle name="Обычный 5 15 33 2" xfId="18858"/>
    <cellStyle name="Обычный 5 15 33 2 2" xfId="48732"/>
    <cellStyle name="Обычный 5 15 33 3" xfId="48733"/>
    <cellStyle name="Обычный 5 15 34" xfId="18859"/>
    <cellStyle name="Обычный 5 15 34 2" xfId="48734"/>
    <cellStyle name="Обычный 5 15 35" xfId="18860"/>
    <cellStyle name="Обычный 5 15 35 2" xfId="48735"/>
    <cellStyle name="Обычный 5 15 36" xfId="48736"/>
    <cellStyle name="Обычный 5 15 4" xfId="18861"/>
    <cellStyle name="Обычный 5 15 4 2" xfId="18862"/>
    <cellStyle name="Обычный 5 15 4 2 2" xfId="18863"/>
    <cellStyle name="Обычный 5 15 4 2 2 2" xfId="18864"/>
    <cellStyle name="Обычный 5 15 4 2 2 2 2" xfId="48737"/>
    <cellStyle name="Обычный 5 15 4 2 2 3" xfId="48738"/>
    <cellStyle name="Обычный 5 15 4 2 3" xfId="18865"/>
    <cellStyle name="Обычный 5 15 4 2 3 2" xfId="48739"/>
    <cellStyle name="Обычный 5 15 4 2 4" xfId="48740"/>
    <cellStyle name="Обычный 5 15 4 3" xfId="18866"/>
    <cellStyle name="Обычный 5 15 4 3 2" xfId="18867"/>
    <cellStyle name="Обычный 5 15 4 3 2 2" xfId="18868"/>
    <cellStyle name="Обычный 5 15 4 3 2 2 2" xfId="48741"/>
    <cellStyle name="Обычный 5 15 4 3 2 3" xfId="48742"/>
    <cellStyle name="Обычный 5 15 4 3 3" xfId="18869"/>
    <cellStyle name="Обычный 5 15 4 3 3 2" xfId="48743"/>
    <cellStyle name="Обычный 5 15 4 3 4" xfId="48744"/>
    <cellStyle name="Обычный 5 15 4 4" xfId="18870"/>
    <cellStyle name="Обычный 5 15 4 4 2" xfId="18871"/>
    <cellStyle name="Обычный 5 15 4 4 2 2" xfId="18872"/>
    <cellStyle name="Обычный 5 15 4 4 2 2 2" xfId="48745"/>
    <cellStyle name="Обычный 5 15 4 4 2 3" xfId="48746"/>
    <cellStyle name="Обычный 5 15 4 4 3" xfId="18873"/>
    <cellStyle name="Обычный 5 15 4 4 3 2" xfId="48747"/>
    <cellStyle name="Обычный 5 15 4 4 4" xfId="48748"/>
    <cellStyle name="Обычный 5 15 4 5" xfId="18874"/>
    <cellStyle name="Обычный 5 15 4 5 2" xfId="18875"/>
    <cellStyle name="Обычный 5 15 4 5 2 2" xfId="48749"/>
    <cellStyle name="Обычный 5 15 4 5 3" xfId="48750"/>
    <cellStyle name="Обычный 5 15 4 6" xfId="18876"/>
    <cellStyle name="Обычный 5 15 4 6 2" xfId="48751"/>
    <cellStyle name="Обычный 5 15 4 7" xfId="18877"/>
    <cellStyle name="Обычный 5 15 4 7 2" xfId="48752"/>
    <cellStyle name="Обычный 5 15 4 8" xfId="48753"/>
    <cellStyle name="Обычный 5 15 5" xfId="18878"/>
    <cellStyle name="Обычный 5 15 5 2" xfId="18879"/>
    <cellStyle name="Обычный 5 15 5 2 2" xfId="18880"/>
    <cellStyle name="Обычный 5 15 5 2 2 2" xfId="18881"/>
    <cellStyle name="Обычный 5 15 5 2 2 2 2" xfId="48754"/>
    <cellStyle name="Обычный 5 15 5 2 2 3" xfId="48755"/>
    <cellStyle name="Обычный 5 15 5 2 3" xfId="18882"/>
    <cellStyle name="Обычный 5 15 5 2 3 2" xfId="48756"/>
    <cellStyle name="Обычный 5 15 5 2 4" xfId="48757"/>
    <cellStyle name="Обычный 5 15 5 3" xfId="18883"/>
    <cellStyle name="Обычный 5 15 5 3 2" xfId="18884"/>
    <cellStyle name="Обычный 5 15 5 3 2 2" xfId="18885"/>
    <cellStyle name="Обычный 5 15 5 3 2 2 2" xfId="48758"/>
    <cellStyle name="Обычный 5 15 5 3 2 3" xfId="48759"/>
    <cellStyle name="Обычный 5 15 5 3 3" xfId="18886"/>
    <cellStyle name="Обычный 5 15 5 3 3 2" xfId="48760"/>
    <cellStyle name="Обычный 5 15 5 3 4" xfId="48761"/>
    <cellStyle name="Обычный 5 15 5 4" xfId="18887"/>
    <cellStyle name="Обычный 5 15 5 4 2" xfId="18888"/>
    <cellStyle name="Обычный 5 15 5 4 2 2" xfId="18889"/>
    <cellStyle name="Обычный 5 15 5 4 2 2 2" xfId="48762"/>
    <cellStyle name="Обычный 5 15 5 4 2 3" xfId="48763"/>
    <cellStyle name="Обычный 5 15 5 4 3" xfId="18890"/>
    <cellStyle name="Обычный 5 15 5 4 3 2" xfId="48764"/>
    <cellStyle name="Обычный 5 15 5 4 4" xfId="48765"/>
    <cellStyle name="Обычный 5 15 5 5" xfId="18891"/>
    <cellStyle name="Обычный 5 15 5 5 2" xfId="18892"/>
    <cellStyle name="Обычный 5 15 5 5 2 2" xfId="48766"/>
    <cellStyle name="Обычный 5 15 5 5 3" xfId="48767"/>
    <cellStyle name="Обычный 5 15 5 6" xfId="18893"/>
    <cellStyle name="Обычный 5 15 5 6 2" xfId="48768"/>
    <cellStyle name="Обычный 5 15 5 7" xfId="18894"/>
    <cellStyle name="Обычный 5 15 5 7 2" xfId="48769"/>
    <cellStyle name="Обычный 5 15 5 8" xfId="48770"/>
    <cellStyle name="Обычный 5 15 6" xfId="18895"/>
    <cellStyle name="Обычный 5 15 6 2" xfId="18896"/>
    <cellStyle name="Обычный 5 15 6 2 2" xfId="18897"/>
    <cellStyle name="Обычный 5 15 6 2 2 2" xfId="18898"/>
    <cellStyle name="Обычный 5 15 6 2 2 2 2" xfId="48771"/>
    <cellStyle name="Обычный 5 15 6 2 2 3" xfId="48772"/>
    <cellStyle name="Обычный 5 15 6 2 3" xfId="18899"/>
    <cellStyle name="Обычный 5 15 6 2 3 2" xfId="48773"/>
    <cellStyle name="Обычный 5 15 6 2 4" xfId="48774"/>
    <cellStyle name="Обычный 5 15 6 3" xfId="18900"/>
    <cellStyle name="Обычный 5 15 6 3 2" xfId="18901"/>
    <cellStyle name="Обычный 5 15 6 3 2 2" xfId="18902"/>
    <cellStyle name="Обычный 5 15 6 3 2 2 2" xfId="48775"/>
    <cellStyle name="Обычный 5 15 6 3 2 3" xfId="48776"/>
    <cellStyle name="Обычный 5 15 6 3 3" xfId="18903"/>
    <cellStyle name="Обычный 5 15 6 3 3 2" xfId="48777"/>
    <cellStyle name="Обычный 5 15 6 3 4" xfId="48778"/>
    <cellStyle name="Обычный 5 15 6 4" xfId="18904"/>
    <cellStyle name="Обычный 5 15 6 4 2" xfId="18905"/>
    <cellStyle name="Обычный 5 15 6 4 2 2" xfId="18906"/>
    <cellStyle name="Обычный 5 15 6 4 2 2 2" xfId="48779"/>
    <cellStyle name="Обычный 5 15 6 4 2 3" xfId="48780"/>
    <cellStyle name="Обычный 5 15 6 4 3" xfId="18907"/>
    <cellStyle name="Обычный 5 15 6 4 3 2" xfId="48781"/>
    <cellStyle name="Обычный 5 15 6 4 4" xfId="48782"/>
    <cellStyle name="Обычный 5 15 6 5" xfId="18908"/>
    <cellStyle name="Обычный 5 15 6 5 2" xfId="18909"/>
    <cellStyle name="Обычный 5 15 6 5 2 2" xfId="48783"/>
    <cellStyle name="Обычный 5 15 6 5 3" xfId="48784"/>
    <cellStyle name="Обычный 5 15 6 6" xfId="18910"/>
    <cellStyle name="Обычный 5 15 6 6 2" xfId="48785"/>
    <cellStyle name="Обычный 5 15 6 7" xfId="18911"/>
    <cellStyle name="Обычный 5 15 6 7 2" xfId="48786"/>
    <cellStyle name="Обычный 5 15 6 8" xfId="48787"/>
    <cellStyle name="Обычный 5 15 7" xfId="18912"/>
    <cellStyle name="Обычный 5 15 7 2" xfId="18913"/>
    <cellStyle name="Обычный 5 15 7 2 2" xfId="18914"/>
    <cellStyle name="Обычный 5 15 7 2 2 2" xfId="18915"/>
    <cellStyle name="Обычный 5 15 7 2 2 2 2" xfId="48788"/>
    <cellStyle name="Обычный 5 15 7 2 2 3" xfId="48789"/>
    <cellStyle name="Обычный 5 15 7 2 3" xfId="18916"/>
    <cellStyle name="Обычный 5 15 7 2 3 2" xfId="48790"/>
    <cellStyle name="Обычный 5 15 7 2 4" xfId="48791"/>
    <cellStyle name="Обычный 5 15 7 3" xfId="18917"/>
    <cellStyle name="Обычный 5 15 7 3 2" xfId="18918"/>
    <cellStyle name="Обычный 5 15 7 3 2 2" xfId="18919"/>
    <cellStyle name="Обычный 5 15 7 3 2 2 2" xfId="48792"/>
    <cellStyle name="Обычный 5 15 7 3 2 3" xfId="48793"/>
    <cellStyle name="Обычный 5 15 7 3 3" xfId="18920"/>
    <cellStyle name="Обычный 5 15 7 3 3 2" xfId="48794"/>
    <cellStyle name="Обычный 5 15 7 3 4" xfId="48795"/>
    <cellStyle name="Обычный 5 15 7 4" xfId="18921"/>
    <cellStyle name="Обычный 5 15 7 4 2" xfId="18922"/>
    <cellStyle name="Обычный 5 15 7 4 2 2" xfId="18923"/>
    <cellStyle name="Обычный 5 15 7 4 2 2 2" xfId="48796"/>
    <cellStyle name="Обычный 5 15 7 4 2 3" xfId="48797"/>
    <cellStyle name="Обычный 5 15 7 4 3" xfId="18924"/>
    <cellStyle name="Обычный 5 15 7 4 3 2" xfId="48798"/>
    <cellStyle name="Обычный 5 15 7 4 4" xfId="48799"/>
    <cellStyle name="Обычный 5 15 7 5" xfId="18925"/>
    <cellStyle name="Обычный 5 15 7 5 2" xfId="18926"/>
    <cellStyle name="Обычный 5 15 7 5 2 2" xfId="48800"/>
    <cellStyle name="Обычный 5 15 7 5 3" xfId="48801"/>
    <cellStyle name="Обычный 5 15 7 6" xfId="18927"/>
    <cellStyle name="Обычный 5 15 7 6 2" xfId="48802"/>
    <cellStyle name="Обычный 5 15 7 7" xfId="18928"/>
    <cellStyle name="Обычный 5 15 7 7 2" xfId="48803"/>
    <cellStyle name="Обычный 5 15 7 8" xfId="48804"/>
    <cellStyle name="Обычный 5 15 8" xfId="18929"/>
    <cellStyle name="Обычный 5 15 8 2" xfId="18930"/>
    <cellStyle name="Обычный 5 15 8 2 2" xfId="18931"/>
    <cellStyle name="Обычный 5 15 8 2 2 2" xfId="18932"/>
    <cellStyle name="Обычный 5 15 8 2 2 2 2" xfId="48805"/>
    <cellStyle name="Обычный 5 15 8 2 2 3" xfId="48806"/>
    <cellStyle name="Обычный 5 15 8 2 3" xfId="18933"/>
    <cellStyle name="Обычный 5 15 8 2 3 2" xfId="48807"/>
    <cellStyle name="Обычный 5 15 8 2 4" xfId="48808"/>
    <cellStyle name="Обычный 5 15 8 3" xfId="18934"/>
    <cellStyle name="Обычный 5 15 8 3 2" xfId="18935"/>
    <cellStyle name="Обычный 5 15 8 3 2 2" xfId="18936"/>
    <cellStyle name="Обычный 5 15 8 3 2 2 2" xfId="48809"/>
    <cellStyle name="Обычный 5 15 8 3 2 3" xfId="48810"/>
    <cellStyle name="Обычный 5 15 8 3 3" xfId="18937"/>
    <cellStyle name="Обычный 5 15 8 3 3 2" xfId="48811"/>
    <cellStyle name="Обычный 5 15 8 3 4" xfId="48812"/>
    <cellStyle name="Обычный 5 15 8 4" xfId="18938"/>
    <cellStyle name="Обычный 5 15 8 4 2" xfId="18939"/>
    <cellStyle name="Обычный 5 15 8 4 2 2" xfId="18940"/>
    <cellStyle name="Обычный 5 15 8 4 2 2 2" xfId="48813"/>
    <cellStyle name="Обычный 5 15 8 4 2 3" xfId="48814"/>
    <cellStyle name="Обычный 5 15 8 4 3" xfId="18941"/>
    <cellStyle name="Обычный 5 15 8 4 3 2" xfId="48815"/>
    <cellStyle name="Обычный 5 15 8 4 4" xfId="48816"/>
    <cellStyle name="Обычный 5 15 8 5" xfId="18942"/>
    <cellStyle name="Обычный 5 15 8 5 2" xfId="18943"/>
    <cellStyle name="Обычный 5 15 8 5 2 2" xfId="48817"/>
    <cellStyle name="Обычный 5 15 8 5 3" xfId="48818"/>
    <cellStyle name="Обычный 5 15 8 6" xfId="18944"/>
    <cellStyle name="Обычный 5 15 8 6 2" xfId="48819"/>
    <cellStyle name="Обычный 5 15 8 7" xfId="18945"/>
    <cellStyle name="Обычный 5 15 8 7 2" xfId="48820"/>
    <cellStyle name="Обычный 5 15 8 8" xfId="48821"/>
    <cellStyle name="Обычный 5 15 9" xfId="18946"/>
    <cellStyle name="Обычный 5 15 9 2" xfId="18947"/>
    <cellStyle name="Обычный 5 15 9 2 2" xfId="18948"/>
    <cellStyle name="Обычный 5 15 9 2 2 2" xfId="18949"/>
    <cellStyle name="Обычный 5 15 9 2 2 2 2" xfId="48822"/>
    <cellStyle name="Обычный 5 15 9 2 2 3" xfId="48823"/>
    <cellStyle name="Обычный 5 15 9 2 3" xfId="18950"/>
    <cellStyle name="Обычный 5 15 9 2 3 2" xfId="48824"/>
    <cellStyle name="Обычный 5 15 9 2 4" xfId="48825"/>
    <cellStyle name="Обычный 5 15 9 3" xfId="18951"/>
    <cellStyle name="Обычный 5 15 9 3 2" xfId="18952"/>
    <cellStyle name="Обычный 5 15 9 3 2 2" xfId="18953"/>
    <cellStyle name="Обычный 5 15 9 3 2 2 2" xfId="48826"/>
    <cellStyle name="Обычный 5 15 9 3 2 3" xfId="48827"/>
    <cellStyle name="Обычный 5 15 9 3 3" xfId="18954"/>
    <cellStyle name="Обычный 5 15 9 3 3 2" xfId="48828"/>
    <cellStyle name="Обычный 5 15 9 3 4" xfId="48829"/>
    <cellStyle name="Обычный 5 15 9 4" xfId="18955"/>
    <cellStyle name="Обычный 5 15 9 4 2" xfId="18956"/>
    <cellStyle name="Обычный 5 15 9 4 2 2" xfId="18957"/>
    <cellStyle name="Обычный 5 15 9 4 2 2 2" xfId="48830"/>
    <cellStyle name="Обычный 5 15 9 4 2 3" xfId="48831"/>
    <cellStyle name="Обычный 5 15 9 4 3" xfId="18958"/>
    <cellStyle name="Обычный 5 15 9 4 3 2" xfId="48832"/>
    <cellStyle name="Обычный 5 15 9 4 4" xfId="48833"/>
    <cellStyle name="Обычный 5 15 9 5" xfId="18959"/>
    <cellStyle name="Обычный 5 15 9 5 2" xfId="18960"/>
    <cellStyle name="Обычный 5 15 9 5 2 2" xfId="48834"/>
    <cellStyle name="Обычный 5 15 9 5 3" xfId="48835"/>
    <cellStyle name="Обычный 5 15 9 6" xfId="18961"/>
    <cellStyle name="Обычный 5 15 9 6 2" xfId="48836"/>
    <cellStyle name="Обычный 5 15 9 7" xfId="18962"/>
    <cellStyle name="Обычный 5 15 9 7 2" xfId="48837"/>
    <cellStyle name="Обычный 5 15 9 8" xfId="48838"/>
    <cellStyle name="Обычный 5 16" xfId="18963"/>
    <cellStyle name="Обычный 5 16 10" xfId="18964"/>
    <cellStyle name="Обычный 5 16 10 2" xfId="18965"/>
    <cellStyle name="Обычный 5 16 10 2 2" xfId="18966"/>
    <cellStyle name="Обычный 5 16 10 2 2 2" xfId="18967"/>
    <cellStyle name="Обычный 5 16 10 2 2 2 2" xfId="48839"/>
    <cellStyle name="Обычный 5 16 10 2 2 3" xfId="48840"/>
    <cellStyle name="Обычный 5 16 10 2 3" xfId="18968"/>
    <cellStyle name="Обычный 5 16 10 2 3 2" xfId="48841"/>
    <cellStyle name="Обычный 5 16 10 2 4" xfId="48842"/>
    <cellStyle name="Обычный 5 16 10 3" xfId="18969"/>
    <cellStyle name="Обычный 5 16 10 3 2" xfId="18970"/>
    <cellStyle name="Обычный 5 16 10 3 2 2" xfId="18971"/>
    <cellStyle name="Обычный 5 16 10 3 2 2 2" xfId="48843"/>
    <cellStyle name="Обычный 5 16 10 3 2 3" xfId="48844"/>
    <cellStyle name="Обычный 5 16 10 3 3" xfId="18972"/>
    <cellStyle name="Обычный 5 16 10 3 3 2" xfId="48845"/>
    <cellStyle name="Обычный 5 16 10 3 4" xfId="48846"/>
    <cellStyle name="Обычный 5 16 10 4" xfId="18973"/>
    <cellStyle name="Обычный 5 16 10 4 2" xfId="18974"/>
    <cellStyle name="Обычный 5 16 10 4 2 2" xfId="18975"/>
    <cellStyle name="Обычный 5 16 10 4 2 2 2" xfId="48847"/>
    <cellStyle name="Обычный 5 16 10 4 2 3" xfId="48848"/>
    <cellStyle name="Обычный 5 16 10 4 3" xfId="18976"/>
    <cellStyle name="Обычный 5 16 10 4 3 2" xfId="48849"/>
    <cellStyle name="Обычный 5 16 10 4 4" xfId="48850"/>
    <cellStyle name="Обычный 5 16 10 5" xfId="18977"/>
    <cellStyle name="Обычный 5 16 10 5 2" xfId="18978"/>
    <cellStyle name="Обычный 5 16 10 5 2 2" xfId="48851"/>
    <cellStyle name="Обычный 5 16 10 5 3" xfId="48852"/>
    <cellStyle name="Обычный 5 16 10 6" xfId="18979"/>
    <cellStyle name="Обычный 5 16 10 6 2" xfId="48853"/>
    <cellStyle name="Обычный 5 16 10 7" xfId="18980"/>
    <cellStyle name="Обычный 5 16 10 7 2" xfId="48854"/>
    <cellStyle name="Обычный 5 16 10 8" xfId="48855"/>
    <cellStyle name="Обычный 5 16 11" xfId="18981"/>
    <cellStyle name="Обычный 5 16 11 2" xfId="18982"/>
    <cellStyle name="Обычный 5 16 11 2 2" xfId="18983"/>
    <cellStyle name="Обычный 5 16 11 2 2 2" xfId="18984"/>
    <cellStyle name="Обычный 5 16 11 2 2 2 2" xfId="48856"/>
    <cellStyle name="Обычный 5 16 11 2 2 3" xfId="48857"/>
    <cellStyle name="Обычный 5 16 11 2 3" xfId="18985"/>
    <cellStyle name="Обычный 5 16 11 2 3 2" xfId="48858"/>
    <cellStyle name="Обычный 5 16 11 2 4" xfId="48859"/>
    <cellStyle name="Обычный 5 16 11 3" xfId="18986"/>
    <cellStyle name="Обычный 5 16 11 3 2" xfId="18987"/>
    <cellStyle name="Обычный 5 16 11 3 2 2" xfId="18988"/>
    <cellStyle name="Обычный 5 16 11 3 2 2 2" xfId="48860"/>
    <cellStyle name="Обычный 5 16 11 3 2 3" xfId="48861"/>
    <cellStyle name="Обычный 5 16 11 3 3" xfId="18989"/>
    <cellStyle name="Обычный 5 16 11 3 3 2" xfId="48862"/>
    <cellStyle name="Обычный 5 16 11 3 4" xfId="48863"/>
    <cellStyle name="Обычный 5 16 11 4" xfId="18990"/>
    <cellStyle name="Обычный 5 16 11 4 2" xfId="18991"/>
    <cellStyle name="Обычный 5 16 11 4 2 2" xfId="18992"/>
    <cellStyle name="Обычный 5 16 11 4 2 2 2" xfId="48864"/>
    <cellStyle name="Обычный 5 16 11 4 2 3" xfId="48865"/>
    <cellStyle name="Обычный 5 16 11 4 3" xfId="18993"/>
    <cellStyle name="Обычный 5 16 11 4 3 2" xfId="48866"/>
    <cellStyle name="Обычный 5 16 11 4 4" xfId="48867"/>
    <cellStyle name="Обычный 5 16 11 5" xfId="18994"/>
    <cellStyle name="Обычный 5 16 11 5 2" xfId="18995"/>
    <cellStyle name="Обычный 5 16 11 5 2 2" xfId="48868"/>
    <cellStyle name="Обычный 5 16 11 5 3" xfId="48869"/>
    <cellStyle name="Обычный 5 16 11 6" xfId="18996"/>
    <cellStyle name="Обычный 5 16 11 6 2" xfId="48870"/>
    <cellStyle name="Обычный 5 16 11 7" xfId="18997"/>
    <cellStyle name="Обычный 5 16 11 7 2" xfId="48871"/>
    <cellStyle name="Обычный 5 16 11 8" xfId="48872"/>
    <cellStyle name="Обычный 5 16 12" xfId="18998"/>
    <cellStyle name="Обычный 5 16 12 2" xfId="18999"/>
    <cellStyle name="Обычный 5 16 12 2 2" xfId="19000"/>
    <cellStyle name="Обычный 5 16 12 2 2 2" xfId="19001"/>
    <cellStyle name="Обычный 5 16 12 2 2 2 2" xfId="48873"/>
    <cellStyle name="Обычный 5 16 12 2 2 3" xfId="48874"/>
    <cellStyle name="Обычный 5 16 12 2 3" xfId="19002"/>
    <cellStyle name="Обычный 5 16 12 2 3 2" xfId="48875"/>
    <cellStyle name="Обычный 5 16 12 2 4" xfId="48876"/>
    <cellStyle name="Обычный 5 16 12 3" xfId="19003"/>
    <cellStyle name="Обычный 5 16 12 3 2" xfId="19004"/>
    <cellStyle name="Обычный 5 16 12 3 2 2" xfId="19005"/>
    <cellStyle name="Обычный 5 16 12 3 2 2 2" xfId="48877"/>
    <cellStyle name="Обычный 5 16 12 3 2 3" xfId="48878"/>
    <cellStyle name="Обычный 5 16 12 3 3" xfId="19006"/>
    <cellStyle name="Обычный 5 16 12 3 3 2" xfId="48879"/>
    <cellStyle name="Обычный 5 16 12 3 4" xfId="48880"/>
    <cellStyle name="Обычный 5 16 12 4" xfId="19007"/>
    <cellStyle name="Обычный 5 16 12 4 2" xfId="19008"/>
    <cellStyle name="Обычный 5 16 12 4 2 2" xfId="19009"/>
    <cellStyle name="Обычный 5 16 12 4 2 2 2" xfId="48881"/>
    <cellStyle name="Обычный 5 16 12 4 2 3" xfId="48882"/>
    <cellStyle name="Обычный 5 16 12 4 3" xfId="19010"/>
    <cellStyle name="Обычный 5 16 12 4 3 2" xfId="48883"/>
    <cellStyle name="Обычный 5 16 12 4 4" xfId="48884"/>
    <cellStyle name="Обычный 5 16 12 5" xfId="19011"/>
    <cellStyle name="Обычный 5 16 12 5 2" xfId="19012"/>
    <cellStyle name="Обычный 5 16 12 5 2 2" xfId="48885"/>
    <cellStyle name="Обычный 5 16 12 5 3" xfId="48886"/>
    <cellStyle name="Обычный 5 16 12 6" xfId="19013"/>
    <cellStyle name="Обычный 5 16 12 6 2" xfId="48887"/>
    <cellStyle name="Обычный 5 16 12 7" xfId="19014"/>
    <cellStyle name="Обычный 5 16 12 7 2" xfId="48888"/>
    <cellStyle name="Обычный 5 16 12 8" xfId="48889"/>
    <cellStyle name="Обычный 5 16 13" xfId="19015"/>
    <cellStyle name="Обычный 5 16 13 2" xfId="19016"/>
    <cellStyle name="Обычный 5 16 13 2 2" xfId="19017"/>
    <cellStyle name="Обычный 5 16 13 2 2 2" xfId="19018"/>
    <cellStyle name="Обычный 5 16 13 2 2 2 2" xfId="48890"/>
    <cellStyle name="Обычный 5 16 13 2 2 3" xfId="48891"/>
    <cellStyle name="Обычный 5 16 13 2 3" xfId="19019"/>
    <cellStyle name="Обычный 5 16 13 2 3 2" xfId="48892"/>
    <cellStyle name="Обычный 5 16 13 2 4" xfId="48893"/>
    <cellStyle name="Обычный 5 16 13 3" xfId="19020"/>
    <cellStyle name="Обычный 5 16 13 3 2" xfId="19021"/>
    <cellStyle name="Обычный 5 16 13 3 2 2" xfId="19022"/>
    <cellStyle name="Обычный 5 16 13 3 2 2 2" xfId="48894"/>
    <cellStyle name="Обычный 5 16 13 3 2 3" xfId="48895"/>
    <cellStyle name="Обычный 5 16 13 3 3" xfId="19023"/>
    <cellStyle name="Обычный 5 16 13 3 3 2" xfId="48896"/>
    <cellStyle name="Обычный 5 16 13 3 4" xfId="48897"/>
    <cellStyle name="Обычный 5 16 13 4" xfId="19024"/>
    <cellStyle name="Обычный 5 16 13 4 2" xfId="19025"/>
    <cellStyle name="Обычный 5 16 13 4 2 2" xfId="19026"/>
    <cellStyle name="Обычный 5 16 13 4 2 2 2" xfId="48898"/>
    <cellStyle name="Обычный 5 16 13 4 2 3" xfId="48899"/>
    <cellStyle name="Обычный 5 16 13 4 3" xfId="19027"/>
    <cellStyle name="Обычный 5 16 13 4 3 2" xfId="48900"/>
    <cellStyle name="Обычный 5 16 13 4 4" xfId="48901"/>
    <cellStyle name="Обычный 5 16 13 5" xfId="19028"/>
    <cellStyle name="Обычный 5 16 13 5 2" xfId="19029"/>
    <cellStyle name="Обычный 5 16 13 5 2 2" xfId="48902"/>
    <cellStyle name="Обычный 5 16 13 5 3" xfId="48903"/>
    <cellStyle name="Обычный 5 16 13 6" xfId="19030"/>
    <cellStyle name="Обычный 5 16 13 6 2" xfId="48904"/>
    <cellStyle name="Обычный 5 16 13 7" xfId="19031"/>
    <cellStyle name="Обычный 5 16 13 7 2" xfId="48905"/>
    <cellStyle name="Обычный 5 16 13 8" xfId="48906"/>
    <cellStyle name="Обычный 5 16 14" xfId="19032"/>
    <cellStyle name="Обычный 5 16 14 2" xfId="19033"/>
    <cellStyle name="Обычный 5 16 14 2 2" xfId="19034"/>
    <cellStyle name="Обычный 5 16 14 2 2 2" xfId="19035"/>
    <cellStyle name="Обычный 5 16 14 2 2 2 2" xfId="48907"/>
    <cellStyle name="Обычный 5 16 14 2 2 3" xfId="48908"/>
    <cellStyle name="Обычный 5 16 14 2 3" xfId="19036"/>
    <cellStyle name="Обычный 5 16 14 2 3 2" xfId="48909"/>
    <cellStyle name="Обычный 5 16 14 2 4" xfId="48910"/>
    <cellStyle name="Обычный 5 16 14 3" xfId="19037"/>
    <cellStyle name="Обычный 5 16 14 3 2" xfId="19038"/>
    <cellStyle name="Обычный 5 16 14 3 2 2" xfId="19039"/>
    <cellStyle name="Обычный 5 16 14 3 2 2 2" xfId="48911"/>
    <cellStyle name="Обычный 5 16 14 3 2 3" xfId="48912"/>
    <cellStyle name="Обычный 5 16 14 3 3" xfId="19040"/>
    <cellStyle name="Обычный 5 16 14 3 3 2" xfId="48913"/>
    <cellStyle name="Обычный 5 16 14 3 4" xfId="48914"/>
    <cellStyle name="Обычный 5 16 14 4" xfId="19041"/>
    <cellStyle name="Обычный 5 16 14 4 2" xfId="19042"/>
    <cellStyle name="Обычный 5 16 14 4 2 2" xfId="19043"/>
    <cellStyle name="Обычный 5 16 14 4 2 2 2" xfId="48915"/>
    <cellStyle name="Обычный 5 16 14 4 2 3" xfId="48916"/>
    <cellStyle name="Обычный 5 16 14 4 3" xfId="19044"/>
    <cellStyle name="Обычный 5 16 14 4 3 2" xfId="48917"/>
    <cellStyle name="Обычный 5 16 14 4 4" xfId="48918"/>
    <cellStyle name="Обычный 5 16 14 5" xfId="19045"/>
    <cellStyle name="Обычный 5 16 14 5 2" xfId="19046"/>
    <cellStyle name="Обычный 5 16 14 5 2 2" xfId="48919"/>
    <cellStyle name="Обычный 5 16 14 5 3" xfId="48920"/>
    <cellStyle name="Обычный 5 16 14 6" xfId="19047"/>
    <cellStyle name="Обычный 5 16 14 6 2" xfId="48921"/>
    <cellStyle name="Обычный 5 16 14 7" xfId="19048"/>
    <cellStyle name="Обычный 5 16 14 7 2" xfId="48922"/>
    <cellStyle name="Обычный 5 16 14 8" xfId="48923"/>
    <cellStyle name="Обычный 5 16 15" xfId="19049"/>
    <cellStyle name="Обычный 5 16 15 2" xfId="19050"/>
    <cellStyle name="Обычный 5 16 15 2 2" xfId="19051"/>
    <cellStyle name="Обычный 5 16 15 2 2 2" xfId="19052"/>
    <cellStyle name="Обычный 5 16 15 2 2 2 2" xfId="48924"/>
    <cellStyle name="Обычный 5 16 15 2 2 3" xfId="48925"/>
    <cellStyle name="Обычный 5 16 15 2 3" xfId="19053"/>
    <cellStyle name="Обычный 5 16 15 2 3 2" xfId="48926"/>
    <cellStyle name="Обычный 5 16 15 2 4" xfId="48927"/>
    <cellStyle name="Обычный 5 16 15 3" xfId="19054"/>
    <cellStyle name="Обычный 5 16 15 3 2" xfId="19055"/>
    <cellStyle name="Обычный 5 16 15 3 2 2" xfId="19056"/>
    <cellStyle name="Обычный 5 16 15 3 2 2 2" xfId="48928"/>
    <cellStyle name="Обычный 5 16 15 3 2 3" xfId="48929"/>
    <cellStyle name="Обычный 5 16 15 3 3" xfId="19057"/>
    <cellStyle name="Обычный 5 16 15 3 3 2" xfId="48930"/>
    <cellStyle name="Обычный 5 16 15 3 4" xfId="48931"/>
    <cellStyle name="Обычный 5 16 15 4" xfId="19058"/>
    <cellStyle name="Обычный 5 16 15 4 2" xfId="19059"/>
    <cellStyle name="Обычный 5 16 15 4 2 2" xfId="19060"/>
    <cellStyle name="Обычный 5 16 15 4 2 2 2" xfId="48932"/>
    <cellStyle name="Обычный 5 16 15 4 2 3" xfId="48933"/>
    <cellStyle name="Обычный 5 16 15 4 3" xfId="19061"/>
    <cellStyle name="Обычный 5 16 15 4 3 2" xfId="48934"/>
    <cellStyle name="Обычный 5 16 15 4 4" xfId="48935"/>
    <cellStyle name="Обычный 5 16 15 5" xfId="19062"/>
    <cellStyle name="Обычный 5 16 15 5 2" xfId="19063"/>
    <cellStyle name="Обычный 5 16 15 5 2 2" xfId="48936"/>
    <cellStyle name="Обычный 5 16 15 5 3" xfId="48937"/>
    <cellStyle name="Обычный 5 16 15 6" xfId="19064"/>
    <cellStyle name="Обычный 5 16 15 6 2" xfId="48938"/>
    <cellStyle name="Обычный 5 16 15 7" xfId="19065"/>
    <cellStyle name="Обычный 5 16 15 7 2" xfId="48939"/>
    <cellStyle name="Обычный 5 16 15 8" xfId="48940"/>
    <cellStyle name="Обычный 5 16 16" xfId="19066"/>
    <cellStyle name="Обычный 5 16 16 2" xfId="19067"/>
    <cellStyle name="Обычный 5 16 16 2 2" xfId="19068"/>
    <cellStyle name="Обычный 5 16 16 2 2 2" xfId="19069"/>
    <cellStyle name="Обычный 5 16 16 2 2 2 2" xfId="48941"/>
    <cellStyle name="Обычный 5 16 16 2 2 3" xfId="48942"/>
    <cellStyle name="Обычный 5 16 16 2 3" xfId="19070"/>
    <cellStyle name="Обычный 5 16 16 2 3 2" xfId="48943"/>
    <cellStyle name="Обычный 5 16 16 2 4" xfId="48944"/>
    <cellStyle name="Обычный 5 16 16 3" xfId="19071"/>
    <cellStyle name="Обычный 5 16 16 3 2" xfId="19072"/>
    <cellStyle name="Обычный 5 16 16 3 2 2" xfId="19073"/>
    <cellStyle name="Обычный 5 16 16 3 2 2 2" xfId="48945"/>
    <cellStyle name="Обычный 5 16 16 3 2 3" xfId="48946"/>
    <cellStyle name="Обычный 5 16 16 3 3" xfId="19074"/>
    <cellStyle name="Обычный 5 16 16 3 3 2" xfId="48947"/>
    <cellStyle name="Обычный 5 16 16 3 4" xfId="48948"/>
    <cellStyle name="Обычный 5 16 16 4" xfId="19075"/>
    <cellStyle name="Обычный 5 16 16 4 2" xfId="19076"/>
    <cellStyle name="Обычный 5 16 16 4 2 2" xfId="19077"/>
    <cellStyle name="Обычный 5 16 16 4 2 2 2" xfId="48949"/>
    <cellStyle name="Обычный 5 16 16 4 2 3" xfId="48950"/>
    <cellStyle name="Обычный 5 16 16 4 3" xfId="19078"/>
    <cellStyle name="Обычный 5 16 16 4 3 2" xfId="48951"/>
    <cellStyle name="Обычный 5 16 16 4 4" xfId="48952"/>
    <cellStyle name="Обычный 5 16 16 5" xfId="19079"/>
    <cellStyle name="Обычный 5 16 16 5 2" xfId="19080"/>
    <cellStyle name="Обычный 5 16 16 5 2 2" xfId="48953"/>
    <cellStyle name="Обычный 5 16 16 5 3" xfId="48954"/>
    <cellStyle name="Обычный 5 16 16 6" xfId="19081"/>
    <cellStyle name="Обычный 5 16 16 6 2" xfId="48955"/>
    <cellStyle name="Обычный 5 16 16 7" xfId="19082"/>
    <cellStyle name="Обычный 5 16 16 7 2" xfId="48956"/>
    <cellStyle name="Обычный 5 16 16 8" xfId="48957"/>
    <cellStyle name="Обычный 5 16 17" xfId="19083"/>
    <cellStyle name="Обычный 5 16 17 2" xfId="19084"/>
    <cellStyle name="Обычный 5 16 17 2 2" xfId="19085"/>
    <cellStyle name="Обычный 5 16 17 2 2 2" xfId="19086"/>
    <cellStyle name="Обычный 5 16 17 2 2 2 2" xfId="48958"/>
    <cellStyle name="Обычный 5 16 17 2 2 3" xfId="48959"/>
    <cellStyle name="Обычный 5 16 17 2 3" xfId="19087"/>
    <cellStyle name="Обычный 5 16 17 2 3 2" xfId="48960"/>
    <cellStyle name="Обычный 5 16 17 2 4" xfId="48961"/>
    <cellStyle name="Обычный 5 16 17 3" xfId="19088"/>
    <cellStyle name="Обычный 5 16 17 3 2" xfId="19089"/>
    <cellStyle name="Обычный 5 16 17 3 2 2" xfId="19090"/>
    <cellStyle name="Обычный 5 16 17 3 2 2 2" xfId="48962"/>
    <cellStyle name="Обычный 5 16 17 3 2 3" xfId="48963"/>
    <cellStyle name="Обычный 5 16 17 3 3" xfId="19091"/>
    <cellStyle name="Обычный 5 16 17 3 3 2" xfId="48964"/>
    <cellStyle name="Обычный 5 16 17 3 4" xfId="48965"/>
    <cellStyle name="Обычный 5 16 17 4" xfId="19092"/>
    <cellStyle name="Обычный 5 16 17 4 2" xfId="19093"/>
    <cellStyle name="Обычный 5 16 17 4 2 2" xfId="19094"/>
    <cellStyle name="Обычный 5 16 17 4 2 2 2" xfId="48966"/>
    <cellStyle name="Обычный 5 16 17 4 2 3" xfId="48967"/>
    <cellStyle name="Обычный 5 16 17 4 3" xfId="19095"/>
    <cellStyle name="Обычный 5 16 17 4 3 2" xfId="48968"/>
    <cellStyle name="Обычный 5 16 17 4 4" xfId="48969"/>
    <cellStyle name="Обычный 5 16 17 5" xfId="19096"/>
    <cellStyle name="Обычный 5 16 17 5 2" xfId="19097"/>
    <cellStyle name="Обычный 5 16 17 5 2 2" xfId="48970"/>
    <cellStyle name="Обычный 5 16 17 5 3" xfId="48971"/>
    <cellStyle name="Обычный 5 16 17 6" xfId="19098"/>
    <cellStyle name="Обычный 5 16 17 6 2" xfId="48972"/>
    <cellStyle name="Обычный 5 16 17 7" xfId="19099"/>
    <cellStyle name="Обычный 5 16 17 7 2" xfId="48973"/>
    <cellStyle name="Обычный 5 16 17 8" xfId="48974"/>
    <cellStyle name="Обычный 5 16 18" xfId="19100"/>
    <cellStyle name="Обычный 5 16 18 2" xfId="19101"/>
    <cellStyle name="Обычный 5 16 18 2 2" xfId="19102"/>
    <cellStyle name="Обычный 5 16 18 2 2 2" xfId="19103"/>
    <cellStyle name="Обычный 5 16 18 2 2 2 2" xfId="48975"/>
    <cellStyle name="Обычный 5 16 18 2 2 3" xfId="48976"/>
    <cellStyle name="Обычный 5 16 18 2 3" xfId="19104"/>
    <cellStyle name="Обычный 5 16 18 2 3 2" xfId="48977"/>
    <cellStyle name="Обычный 5 16 18 2 4" xfId="48978"/>
    <cellStyle name="Обычный 5 16 18 3" xfId="19105"/>
    <cellStyle name="Обычный 5 16 18 3 2" xfId="19106"/>
    <cellStyle name="Обычный 5 16 18 3 2 2" xfId="19107"/>
    <cellStyle name="Обычный 5 16 18 3 2 2 2" xfId="48979"/>
    <cellStyle name="Обычный 5 16 18 3 2 3" xfId="48980"/>
    <cellStyle name="Обычный 5 16 18 3 3" xfId="19108"/>
    <cellStyle name="Обычный 5 16 18 3 3 2" xfId="48981"/>
    <cellStyle name="Обычный 5 16 18 3 4" xfId="48982"/>
    <cellStyle name="Обычный 5 16 18 4" xfId="19109"/>
    <cellStyle name="Обычный 5 16 18 4 2" xfId="19110"/>
    <cellStyle name="Обычный 5 16 18 4 2 2" xfId="19111"/>
    <cellStyle name="Обычный 5 16 18 4 2 2 2" xfId="48983"/>
    <cellStyle name="Обычный 5 16 18 4 2 3" xfId="48984"/>
    <cellStyle name="Обычный 5 16 18 4 3" xfId="19112"/>
    <cellStyle name="Обычный 5 16 18 4 3 2" xfId="48985"/>
    <cellStyle name="Обычный 5 16 18 4 4" xfId="48986"/>
    <cellStyle name="Обычный 5 16 18 5" xfId="19113"/>
    <cellStyle name="Обычный 5 16 18 5 2" xfId="19114"/>
    <cellStyle name="Обычный 5 16 18 5 2 2" xfId="48987"/>
    <cellStyle name="Обычный 5 16 18 5 3" xfId="48988"/>
    <cellStyle name="Обычный 5 16 18 6" xfId="19115"/>
    <cellStyle name="Обычный 5 16 18 6 2" xfId="48989"/>
    <cellStyle name="Обычный 5 16 18 7" xfId="19116"/>
    <cellStyle name="Обычный 5 16 18 7 2" xfId="48990"/>
    <cellStyle name="Обычный 5 16 18 8" xfId="48991"/>
    <cellStyle name="Обычный 5 16 19" xfId="19117"/>
    <cellStyle name="Обычный 5 16 19 2" xfId="19118"/>
    <cellStyle name="Обычный 5 16 19 2 2" xfId="19119"/>
    <cellStyle name="Обычный 5 16 19 2 2 2" xfId="19120"/>
    <cellStyle name="Обычный 5 16 19 2 2 2 2" xfId="48992"/>
    <cellStyle name="Обычный 5 16 19 2 2 3" xfId="48993"/>
    <cellStyle name="Обычный 5 16 19 2 3" xfId="19121"/>
    <cellStyle name="Обычный 5 16 19 2 3 2" xfId="48994"/>
    <cellStyle name="Обычный 5 16 19 2 4" xfId="48995"/>
    <cellStyle name="Обычный 5 16 19 3" xfId="19122"/>
    <cellStyle name="Обычный 5 16 19 3 2" xfId="19123"/>
    <cellStyle name="Обычный 5 16 19 3 2 2" xfId="19124"/>
    <cellStyle name="Обычный 5 16 19 3 2 2 2" xfId="48996"/>
    <cellStyle name="Обычный 5 16 19 3 2 3" xfId="48997"/>
    <cellStyle name="Обычный 5 16 19 3 3" xfId="19125"/>
    <cellStyle name="Обычный 5 16 19 3 3 2" xfId="48998"/>
    <cellStyle name="Обычный 5 16 19 3 4" xfId="48999"/>
    <cellStyle name="Обычный 5 16 19 4" xfId="19126"/>
    <cellStyle name="Обычный 5 16 19 4 2" xfId="19127"/>
    <cellStyle name="Обычный 5 16 19 4 2 2" xfId="19128"/>
    <cellStyle name="Обычный 5 16 19 4 2 2 2" xfId="49000"/>
    <cellStyle name="Обычный 5 16 19 4 2 3" xfId="49001"/>
    <cellStyle name="Обычный 5 16 19 4 3" xfId="19129"/>
    <cellStyle name="Обычный 5 16 19 4 3 2" xfId="49002"/>
    <cellStyle name="Обычный 5 16 19 4 4" xfId="49003"/>
    <cellStyle name="Обычный 5 16 19 5" xfId="19130"/>
    <cellStyle name="Обычный 5 16 19 5 2" xfId="19131"/>
    <cellStyle name="Обычный 5 16 19 5 2 2" xfId="49004"/>
    <cellStyle name="Обычный 5 16 19 5 3" xfId="49005"/>
    <cellStyle name="Обычный 5 16 19 6" xfId="19132"/>
    <cellStyle name="Обычный 5 16 19 6 2" xfId="49006"/>
    <cellStyle name="Обычный 5 16 19 7" xfId="19133"/>
    <cellStyle name="Обычный 5 16 19 7 2" xfId="49007"/>
    <cellStyle name="Обычный 5 16 19 8" xfId="49008"/>
    <cellStyle name="Обычный 5 16 2" xfId="19134"/>
    <cellStyle name="Обычный 5 16 2 2" xfId="19135"/>
    <cellStyle name="Обычный 5 16 2 2 2" xfId="19136"/>
    <cellStyle name="Обычный 5 16 2 2 2 2" xfId="19137"/>
    <cellStyle name="Обычный 5 16 2 2 2 2 2" xfId="49009"/>
    <cellStyle name="Обычный 5 16 2 2 2 3" xfId="49010"/>
    <cellStyle name="Обычный 5 16 2 2 3" xfId="19138"/>
    <cellStyle name="Обычный 5 16 2 2 3 2" xfId="49011"/>
    <cellStyle name="Обычный 5 16 2 2 4" xfId="49012"/>
    <cellStyle name="Обычный 5 16 2 3" xfId="19139"/>
    <cellStyle name="Обычный 5 16 2 3 2" xfId="19140"/>
    <cellStyle name="Обычный 5 16 2 3 2 2" xfId="19141"/>
    <cellStyle name="Обычный 5 16 2 3 2 2 2" xfId="49013"/>
    <cellStyle name="Обычный 5 16 2 3 2 3" xfId="49014"/>
    <cellStyle name="Обычный 5 16 2 3 3" xfId="19142"/>
    <cellStyle name="Обычный 5 16 2 3 3 2" xfId="49015"/>
    <cellStyle name="Обычный 5 16 2 3 4" xfId="49016"/>
    <cellStyle name="Обычный 5 16 2 4" xfId="19143"/>
    <cellStyle name="Обычный 5 16 2 4 2" xfId="19144"/>
    <cellStyle name="Обычный 5 16 2 4 2 2" xfId="19145"/>
    <cellStyle name="Обычный 5 16 2 4 2 2 2" xfId="49017"/>
    <cellStyle name="Обычный 5 16 2 4 2 3" xfId="49018"/>
    <cellStyle name="Обычный 5 16 2 4 3" xfId="19146"/>
    <cellStyle name="Обычный 5 16 2 4 3 2" xfId="49019"/>
    <cellStyle name="Обычный 5 16 2 4 4" xfId="49020"/>
    <cellStyle name="Обычный 5 16 2 5" xfId="19147"/>
    <cellStyle name="Обычный 5 16 2 5 2" xfId="19148"/>
    <cellStyle name="Обычный 5 16 2 5 2 2" xfId="49021"/>
    <cellStyle name="Обычный 5 16 2 5 3" xfId="49022"/>
    <cellStyle name="Обычный 5 16 2 6" xfId="19149"/>
    <cellStyle name="Обычный 5 16 2 6 2" xfId="49023"/>
    <cellStyle name="Обычный 5 16 2 7" xfId="19150"/>
    <cellStyle name="Обычный 5 16 2 7 2" xfId="49024"/>
    <cellStyle name="Обычный 5 16 2 8" xfId="49025"/>
    <cellStyle name="Обычный 5 16 20" xfId="19151"/>
    <cellStyle name="Обычный 5 16 20 2" xfId="19152"/>
    <cellStyle name="Обычный 5 16 20 2 2" xfId="19153"/>
    <cellStyle name="Обычный 5 16 20 2 2 2" xfId="19154"/>
    <cellStyle name="Обычный 5 16 20 2 2 2 2" xfId="49026"/>
    <cellStyle name="Обычный 5 16 20 2 2 3" xfId="49027"/>
    <cellStyle name="Обычный 5 16 20 2 3" xfId="19155"/>
    <cellStyle name="Обычный 5 16 20 2 3 2" xfId="49028"/>
    <cellStyle name="Обычный 5 16 20 2 4" xfId="49029"/>
    <cellStyle name="Обычный 5 16 20 3" xfId="19156"/>
    <cellStyle name="Обычный 5 16 20 3 2" xfId="19157"/>
    <cellStyle name="Обычный 5 16 20 3 2 2" xfId="19158"/>
    <cellStyle name="Обычный 5 16 20 3 2 2 2" xfId="49030"/>
    <cellStyle name="Обычный 5 16 20 3 2 3" xfId="49031"/>
    <cellStyle name="Обычный 5 16 20 3 3" xfId="19159"/>
    <cellStyle name="Обычный 5 16 20 3 3 2" xfId="49032"/>
    <cellStyle name="Обычный 5 16 20 3 4" xfId="49033"/>
    <cellStyle name="Обычный 5 16 20 4" xfId="19160"/>
    <cellStyle name="Обычный 5 16 20 4 2" xfId="19161"/>
    <cellStyle name="Обычный 5 16 20 4 2 2" xfId="19162"/>
    <cellStyle name="Обычный 5 16 20 4 2 2 2" xfId="49034"/>
    <cellStyle name="Обычный 5 16 20 4 2 3" xfId="49035"/>
    <cellStyle name="Обычный 5 16 20 4 3" xfId="19163"/>
    <cellStyle name="Обычный 5 16 20 4 3 2" xfId="49036"/>
    <cellStyle name="Обычный 5 16 20 4 4" xfId="49037"/>
    <cellStyle name="Обычный 5 16 20 5" xfId="19164"/>
    <cellStyle name="Обычный 5 16 20 5 2" xfId="19165"/>
    <cellStyle name="Обычный 5 16 20 5 2 2" xfId="49038"/>
    <cellStyle name="Обычный 5 16 20 5 3" xfId="49039"/>
    <cellStyle name="Обычный 5 16 20 6" xfId="19166"/>
    <cellStyle name="Обычный 5 16 20 6 2" xfId="49040"/>
    <cellStyle name="Обычный 5 16 20 7" xfId="19167"/>
    <cellStyle name="Обычный 5 16 20 7 2" xfId="49041"/>
    <cellStyle name="Обычный 5 16 20 8" xfId="49042"/>
    <cellStyle name="Обычный 5 16 21" xfId="19168"/>
    <cellStyle name="Обычный 5 16 21 2" xfId="19169"/>
    <cellStyle name="Обычный 5 16 21 2 2" xfId="19170"/>
    <cellStyle name="Обычный 5 16 21 2 2 2" xfId="19171"/>
    <cellStyle name="Обычный 5 16 21 2 2 2 2" xfId="49043"/>
    <cellStyle name="Обычный 5 16 21 2 2 3" xfId="49044"/>
    <cellStyle name="Обычный 5 16 21 2 3" xfId="19172"/>
    <cellStyle name="Обычный 5 16 21 2 3 2" xfId="49045"/>
    <cellStyle name="Обычный 5 16 21 2 4" xfId="49046"/>
    <cellStyle name="Обычный 5 16 21 3" xfId="19173"/>
    <cellStyle name="Обычный 5 16 21 3 2" xfId="19174"/>
    <cellStyle name="Обычный 5 16 21 3 2 2" xfId="19175"/>
    <cellStyle name="Обычный 5 16 21 3 2 2 2" xfId="49047"/>
    <cellStyle name="Обычный 5 16 21 3 2 3" xfId="49048"/>
    <cellStyle name="Обычный 5 16 21 3 3" xfId="19176"/>
    <cellStyle name="Обычный 5 16 21 3 3 2" xfId="49049"/>
    <cellStyle name="Обычный 5 16 21 3 4" xfId="49050"/>
    <cellStyle name="Обычный 5 16 21 4" xfId="19177"/>
    <cellStyle name="Обычный 5 16 21 4 2" xfId="19178"/>
    <cellStyle name="Обычный 5 16 21 4 2 2" xfId="19179"/>
    <cellStyle name="Обычный 5 16 21 4 2 2 2" xfId="49051"/>
    <cellStyle name="Обычный 5 16 21 4 2 3" xfId="49052"/>
    <cellStyle name="Обычный 5 16 21 4 3" xfId="19180"/>
    <cellStyle name="Обычный 5 16 21 4 3 2" xfId="49053"/>
    <cellStyle name="Обычный 5 16 21 4 4" xfId="49054"/>
    <cellStyle name="Обычный 5 16 21 5" xfId="19181"/>
    <cellStyle name="Обычный 5 16 21 5 2" xfId="19182"/>
    <cellStyle name="Обычный 5 16 21 5 2 2" xfId="49055"/>
    <cellStyle name="Обычный 5 16 21 5 3" xfId="49056"/>
    <cellStyle name="Обычный 5 16 21 6" xfId="19183"/>
    <cellStyle name="Обычный 5 16 21 6 2" xfId="49057"/>
    <cellStyle name="Обычный 5 16 21 7" xfId="19184"/>
    <cellStyle name="Обычный 5 16 21 7 2" xfId="49058"/>
    <cellStyle name="Обычный 5 16 21 8" xfId="49059"/>
    <cellStyle name="Обычный 5 16 22" xfId="19185"/>
    <cellStyle name="Обычный 5 16 22 2" xfId="19186"/>
    <cellStyle name="Обычный 5 16 22 2 2" xfId="19187"/>
    <cellStyle name="Обычный 5 16 22 2 2 2" xfId="19188"/>
    <cellStyle name="Обычный 5 16 22 2 2 2 2" xfId="49060"/>
    <cellStyle name="Обычный 5 16 22 2 2 3" xfId="49061"/>
    <cellStyle name="Обычный 5 16 22 2 3" xfId="19189"/>
    <cellStyle name="Обычный 5 16 22 2 3 2" xfId="49062"/>
    <cellStyle name="Обычный 5 16 22 2 4" xfId="49063"/>
    <cellStyle name="Обычный 5 16 22 3" xfId="19190"/>
    <cellStyle name="Обычный 5 16 22 3 2" xfId="19191"/>
    <cellStyle name="Обычный 5 16 22 3 2 2" xfId="19192"/>
    <cellStyle name="Обычный 5 16 22 3 2 2 2" xfId="49064"/>
    <cellStyle name="Обычный 5 16 22 3 2 3" xfId="49065"/>
    <cellStyle name="Обычный 5 16 22 3 3" xfId="19193"/>
    <cellStyle name="Обычный 5 16 22 3 3 2" xfId="49066"/>
    <cellStyle name="Обычный 5 16 22 3 4" xfId="49067"/>
    <cellStyle name="Обычный 5 16 22 4" xfId="19194"/>
    <cellStyle name="Обычный 5 16 22 4 2" xfId="19195"/>
    <cellStyle name="Обычный 5 16 22 4 2 2" xfId="19196"/>
    <cellStyle name="Обычный 5 16 22 4 2 2 2" xfId="49068"/>
    <cellStyle name="Обычный 5 16 22 4 2 3" xfId="49069"/>
    <cellStyle name="Обычный 5 16 22 4 3" xfId="19197"/>
    <cellStyle name="Обычный 5 16 22 4 3 2" xfId="49070"/>
    <cellStyle name="Обычный 5 16 22 4 4" xfId="49071"/>
    <cellStyle name="Обычный 5 16 22 5" xfId="19198"/>
    <cellStyle name="Обычный 5 16 22 5 2" xfId="19199"/>
    <cellStyle name="Обычный 5 16 22 5 2 2" xfId="49072"/>
    <cellStyle name="Обычный 5 16 22 5 3" xfId="49073"/>
    <cellStyle name="Обычный 5 16 22 6" xfId="19200"/>
    <cellStyle name="Обычный 5 16 22 6 2" xfId="49074"/>
    <cellStyle name="Обычный 5 16 22 7" xfId="19201"/>
    <cellStyle name="Обычный 5 16 22 7 2" xfId="49075"/>
    <cellStyle name="Обычный 5 16 22 8" xfId="49076"/>
    <cellStyle name="Обычный 5 16 23" xfId="19202"/>
    <cellStyle name="Обычный 5 16 23 2" xfId="19203"/>
    <cellStyle name="Обычный 5 16 23 2 2" xfId="19204"/>
    <cellStyle name="Обычный 5 16 23 2 2 2" xfId="19205"/>
    <cellStyle name="Обычный 5 16 23 2 2 2 2" xfId="49077"/>
    <cellStyle name="Обычный 5 16 23 2 2 3" xfId="49078"/>
    <cellStyle name="Обычный 5 16 23 2 3" xfId="19206"/>
    <cellStyle name="Обычный 5 16 23 2 3 2" xfId="49079"/>
    <cellStyle name="Обычный 5 16 23 2 4" xfId="49080"/>
    <cellStyle name="Обычный 5 16 23 3" xfId="19207"/>
    <cellStyle name="Обычный 5 16 23 3 2" xfId="19208"/>
    <cellStyle name="Обычный 5 16 23 3 2 2" xfId="19209"/>
    <cellStyle name="Обычный 5 16 23 3 2 2 2" xfId="49081"/>
    <cellStyle name="Обычный 5 16 23 3 2 3" xfId="49082"/>
    <cellStyle name="Обычный 5 16 23 3 3" xfId="19210"/>
    <cellStyle name="Обычный 5 16 23 3 3 2" xfId="49083"/>
    <cellStyle name="Обычный 5 16 23 3 4" xfId="49084"/>
    <cellStyle name="Обычный 5 16 23 4" xfId="19211"/>
    <cellStyle name="Обычный 5 16 23 4 2" xfId="19212"/>
    <cellStyle name="Обычный 5 16 23 4 2 2" xfId="19213"/>
    <cellStyle name="Обычный 5 16 23 4 2 2 2" xfId="49085"/>
    <cellStyle name="Обычный 5 16 23 4 2 3" xfId="49086"/>
    <cellStyle name="Обычный 5 16 23 4 3" xfId="19214"/>
    <cellStyle name="Обычный 5 16 23 4 3 2" xfId="49087"/>
    <cellStyle name="Обычный 5 16 23 4 4" xfId="49088"/>
    <cellStyle name="Обычный 5 16 23 5" xfId="19215"/>
    <cellStyle name="Обычный 5 16 23 5 2" xfId="19216"/>
    <cellStyle name="Обычный 5 16 23 5 2 2" xfId="49089"/>
    <cellStyle name="Обычный 5 16 23 5 3" xfId="49090"/>
    <cellStyle name="Обычный 5 16 23 6" xfId="19217"/>
    <cellStyle name="Обычный 5 16 23 6 2" xfId="49091"/>
    <cellStyle name="Обычный 5 16 23 7" xfId="19218"/>
    <cellStyle name="Обычный 5 16 23 7 2" xfId="49092"/>
    <cellStyle name="Обычный 5 16 23 8" xfId="49093"/>
    <cellStyle name="Обычный 5 16 24" xfId="19219"/>
    <cellStyle name="Обычный 5 16 24 2" xfId="19220"/>
    <cellStyle name="Обычный 5 16 24 2 2" xfId="19221"/>
    <cellStyle name="Обычный 5 16 24 2 2 2" xfId="19222"/>
    <cellStyle name="Обычный 5 16 24 2 2 2 2" xfId="49094"/>
    <cellStyle name="Обычный 5 16 24 2 2 3" xfId="49095"/>
    <cellStyle name="Обычный 5 16 24 2 3" xfId="19223"/>
    <cellStyle name="Обычный 5 16 24 2 3 2" xfId="49096"/>
    <cellStyle name="Обычный 5 16 24 2 4" xfId="49097"/>
    <cellStyle name="Обычный 5 16 24 3" xfId="19224"/>
    <cellStyle name="Обычный 5 16 24 3 2" xfId="19225"/>
    <cellStyle name="Обычный 5 16 24 3 2 2" xfId="19226"/>
    <cellStyle name="Обычный 5 16 24 3 2 2 2" xfId="49098"/>
    <cellStyle name="Обычный 5 16 24 3 2 3" xfId="49099"/>
    <cellStyle name="Обычный 5 16 24 3 3" xfId="19227"/>
    <cellStyle name="Обычный 5 16 24 3 3 2" xfId="49100"/>
    <cellStyle name="Обычный 5 16 24 3 4" xfId="49101"/>
    <cellStyle name="Обычный 5 16 24 4" xfId="19228"/>
    <cellStyle name="Обычный 5 16 24 4 2" xfId="19229"/>
    <cellStyle name="Обычный 5 16 24 4 2 2" xfId="19230"/>
    <cellStyle name="Обычный 5 16 24 4 2 2 2" xfId="49102"/>
    <cellStyle name="Обычный 5 16 24 4 2 3" xfId="49103"/>
    <cellStyle name="Обычный 5 16 24 4 3" xfId="19231"/>
    <cellStyle name="Обычный 5 16 24 4 3 2" xfId="49104"/>
    <cellStyle name="Обычный 5 16 24 4 4" xfId="49105"/>
    <cellStyle name="Обычный 5 16 24 5" xfId="19232"/>
    <cellStyle name="Обычный 5 16 24 5 2" xfId="19233"/>
    <cellStyle name="Обычный 5 16 24 5 2 2" xfId="49106"/>
    <cellStyle name="Обычный 5 16 24 5 3" xfId="49107"/>
    <cellStyle name="Обычный 5 16 24 6" xfId="19234"/>
    <cellStyle name="Обычный 5 16 24 6 2" xfId="49108"/>
    <cellStyle name="Обычный 5 16 24 7" xfId="19235"/>
    <cellStyle name="Обычный 5 16 24 7 2" xfId="49109"/>
    <cellStyle name="Обычный 5 16 24 8" xfId="49110"/>
    <cellStyle name="Обычный 5 16 25" xfId="19236"/>
    <cellStyle name="Обычный 5 16 25 2" xfId="19237"/>
    <cellStyle name="Обычный 5 16 25 2 2" xfId="19238"/>
    <cellStyle name="Обычный 5 16 25 2 2 2" xfId="19239"/>
    <cellStyle name="Обычный 5 16 25 2 2 2 2" xfId="49111"/>
    <cellStyle name="Обычный 5 16 25 2 2 3" xfId="49112"/>
    <cellStyle name="Обычный 5 16 25 2 3" xfId="19240"/>
    <cellStyle name="Обычный 5 16 25 2 3 2" xfId="49113"/>
    <cellStyle name="Обычный 5 16 25 2 4" xfId="49114"/>
    <cellStyle name="Обычный 5 16 25 3" xfId="19241"/>
    <cellStyle name="Обычный 5 16 25 3 2" xfId="19242"/>
    <cellStyle name="Обычный 5 16 25 3 2 2" xfId="19243"/>
    <cellStyle name="Обычный 5 16 25 3 2 2 2" xfId="49115"/>
    <cellStyle name="Обычный 5 16 25 3 2 3" xfId="49116"/>
    <cellStyle name="Обычный 5 16 25 3 3" xfId="19244"/>
    <cellStyle name="Обычный 5 16 25 3 3 2" xfId="49117"/>
    <cellStyle name="Обычный 5 16 25 3 4" xfId="49118"/>
    <cellStyle name="Обычный 5 16 25 4" xfId="19245"/>
    <cellStyle name="Обычный 5 16 25 4 2" xfId="19246"/>
    <cellStyle name="Обычный 5 16 25 4 2 2" xfId="19247"/>
    <cellStyle name="Обычный 5 16 25 4 2 2 2" xfId="49119"/>
    <cellStyle name="Обычный 5 16 25 4 2 3" xfId="49120"/>
    <cellStyle name="Обычный 5 16 25 4 3" xfId="19248"/>
    <cellStyle name="Обычный 5 16 25 4 3 2" xfId="49121"/>
    <cellStyle name="Обычный 5 16 25 4 4" xfId="49122"/>
    <cellStyle name="Обычный 5 16 25 5" xfId="19249"/>
    <cellStyle name="Обычный 5 16 25 5 2" xfId="19250"/>
    <cellStyle name="Обычный 5 16 25 5 2 2" xfId="49123"/>
    <cellStyle name="Обычный 5 16 25 5 3" xfId="49124"/>
    <cellStyle name="Обычный 5 16 25 6" xfId="19251"/>
    <cellStyle name="Обычный 5 16 25 6 2" xfId="49125"/>
    <cellStyle name="Обычный 5 16 25 7" xfId="19252"/>
    <cellStyle name="Обычный 5 16 25 7 2" xfId="49126"/>
    <cellStyle name="Обычный 5 16 25 8" xfId="49127"/>
    <cellStyle name="Обычный 5 16 26" xfId="19253"/>
    <cellStyle name="Обычный 5 16 26 2" xfId="19254"/>
    <cellStyle name="Обычный 5 16 26 2 2" xfId="19255"/>
    <cellStyle name="Обычный 5 16 26 2 2 2" xfId="19256"/>
    <cellStyle name="Обычный 5 16 26 2 2 2 2" xfId="49128"/>
    <cellStyle name="Обычный 5 16 26 2 2 3" xfId="49129"/>
    <cellStyle name="Обычный 5 16 26 2 3" xfId="19257"/>
    <cellStyle name="Обычный 5 16 26 2 3 2" xfId="49130"/>
    <cellStyle name="Обычный 5 16 26 2 4" xfId="49131"/>
    <cellStyle name="Обычный 5 16 26 3" xfId="19258"/>
    <cellStyle name="Обычный 5 16 26 3 2" xfId="19259"/>
    <cellStyle name="Обычный 5 16 26 3 2 2" xfId="19260"/>
    <cellStyle name="Обычный 5 16 26 3 2 2 2" xfId="49132"/>
    <cellStyle name="Обычный 5 16 26 3 2 3" xfId="49133"/>
    <cellStyle name="Обычный 5 16 26 3 3" xfId="19261"/>
    <cellStyle name="Обычный 5 16 26 3 3 2" xfId="49134"/>
    <cellStyle name="Обычный 5 16 26 3 4" xfId="49135"/>
    <cellStyle name="Обычный 5 16 26 4" xfId="19262"/>
    <cellStyle name="Обычный 5 16 26 4 2" xfId="19263"/>
    <cellStyle name="Обычный 5 16 26 4 2 2" xfId="19264"/>
    <cellStyle name="Обычный 5 16 26 4 2 2 2" xfId="49136"/>
    <cellStyle name="Обычный 5 16 26 4 2 3" xfId="49137"/>
    <cellStyle name="Обычный 5 16 26 4 3" xfId="19265"/>
    <cellStyle name="Обычный 5 16 26 4 3 2" xfId="49138"/>
    <cellStyle name="Обычный 5 16 26 4 4" xfId="49139"/>
    <cellStyle name="Обычный 5 16 26 5" xfId="19266"/>
    <cellStyle name="Обычный 5 16 26 5 2" xfId="19267"/>
    <cellStyle name="Обычный 5 16 26 5 2 2" xfId="49140"/>
    <cellStyle name="Обычный 5 16 26 5 3" xfId="49141"/>
    <cellStyle name="Обычный 5 16 26 6" xfId="19268"/>
    <cellStyle name="Обычный 5 16 26 6 2" xfId="49142"/>
    <cellStyle name="Обычный 5 16 26 7" xfId="19269"/>
    <cellStyle name="Обычный 5 16 26 7 2" xfId="49143"/>
    <cellStyle name="Обычный 5 16 26 8" xfId="49144"/>
    <cellStyle name="Обычный 5 16 27" xfId="19270"/>
    <cellStyle name="Обычный 5 16 27 2" xfId="19271"/>
    <cellStyle name="Обычный 5 16 27 2 2" xfId="19272"/>
    <cellStyle name="Обычный 5 16 27 2 2 2" xfId="19273"/>
    <cellStyle name="Обычный 5 16 27 2 2 2 2" xfId="49145"/>
    <cellStyle name="Обычный 5 16 27 2 2 3" xfId="49146"/>
    <cellStyle name="Обычный 5 16 27 2 3" xfId="19274"/>
    <cellStyle name="Обычный 5 16 27 2 3 2" xfId="49147"/>
    <cellStyle name="Обычный 5 16 27 2 4" xfId="49148"/>
    <cellStyle name="Обычный 5 16 27 3" xfId="19275"/>
    <cellStyle name="Обычный 5 16 27 3 2" xfId="19276"/>
    <cellStyle name="Обычный 5 16 27 3 2 2" xfId="19277"/>
    <cellStyle name="Обычный 5 16 27 3 2 2 2" xfId="49149"/>
    <cellStyle name="Обычный 5 16 27 3 2 3" xfId="49150"/>
    <cellStyle name="Обычный 5 16 27 3 3" xfId="19278"/>
    <cellStyle name="Обычный 5 16 27 3 3 2" xfId="49151"/>
    <cellStyle name="Обычный 5 16 27 3 4" xfId="49152"/>
    <cellStyle name="Обычный 5 16 27 4" xfId="19279"/>
    <cellStyle name="Обычный 5 16 27 4 2" xfId="19280"/>
    <cellStyle name="Обычный 5 16 27 4 2 2" xfId="19281"/>
    <cellStyle name="Обычный 5 16 27 4 2 2 2" xfId="49153"/>
    <cellStyle name="Обычный 5 16 27 4 2 3" xfId="49154"/>
    <cellStyle name="Обычный 5 16 27 4 3" xfId="19282"/>
    <cellStyle name="Обычный 5 16 27 4 3 2" xfId="49155"/>
    <cellStyle name="Обычный 5 16 27 4 4" xfId="49156"/>
    <cellStyle name="Обычный 5 16 27 5" xfId="19283"/>
    <cellStyle name="Обычный 5 16 27 5 2" xfId="19284"/>
    <cellStyle name="Обычный 5 16 27 5 2 2" xfId="49157"/>
    <cellStyle name="Обычный 5 16 27 5 3" xfId="49158"/>
    <cellStyle name="Обычный 5 16 27 6" xfId="19285"/>
    <cellStyle name="Обычный 5 16 27 6 2" xfId="49159"/>
    <cellStyle name="Обычный 5 16 27 7" xfId="19286"/>
    <cellStyle name="Обычный 5 16 27 7 2" xfId="49160"/>
    <cellStyle name="Обычный 5 16 27 8" xfId="49161"/>
    <cellStyle name="Обычный 5 16 28" xfId="19287"/>
    <cellStyle name="Обычный 5 16 28 2" xfId="19288"/>
    <cellStyle name="Обычный 5 16 28 2 2" xfId="19289"/>
    <cellStyle name="Обычный 5 16 28 2 2 2" xfId="19290"/>
    <cellStyle name="Обычный 5 16 28 2 2 2 2" xfId="49162"/>
    <cellStyle name="Обычный 5 16 28 2 2 3" xfId="49163"/>
    <cellStyle name="Обычный 5 16 28 2 3" xfId="19291"/>
    <cellStyle name="Обычный 5 16 28 2 3 2" xfId="49164"/>
    <cellStyle name="Обычный 5 16 28 2 4" xfId="49165"/>
    <cellStyle name="Обычный 5 16 28 3" xfId="19292"/>
    <cellStyle name="Обычный 5 16 28 3 2" xfId="19293"/>
    <cellStyle name="Обычный 5 16 28 3 2 2" xfId="19294"/>
    <cellStyle name="Обычный 5 16 28 3 2 2 2" xfId="49166"/>
    <cellStyle name="Обычный 5 16 28 3 2 3" xfId="49167"/>
    <cellStyle name="Обычный 5 16 28 3 3" xfId="19295"/>
    <cellStyle name="Обычный 5 16 28 3 3 2" xfId="49168"/>
    <cellStyle name="Обычный 5 16 28 3 4" xfId="49169"/>
    <cellStyle name="Обычный 5 16 28 4" xfId="19296"/>
    <cellStyle name="Обычный 5 16 28 4 2" xfId="19297"/>
    <cellStyle name="Обычный 5 16 28 4 2 2" xfId="19298"/>
    <cellStyle name="Обычный 5 16 28 4 2 2 2" xfId="49170"/>
    <cellStyle name="Обычный 5 16 28 4 2 3" xfId="49171"/>
    <cellStyle name="Обычный 5 16 28 4 3" xfId="19299"/>
    <cellStyle name="Обычный 5 16 28 4 3 2" xfId="49172"/>
    <cellStyle name="Обычный 5 16 28 4 4" xfId="49173"/>
    <cellStyle name="Обычный 5 16 28 5" xfId="19300"/>
    <cellStyle name="Обычный 5 16 28 5 2" xfId="19301"/>
    <cellStyle name="Обычный 5 16 28 5 2 2" xfId="49174"/>
    <cellStyle name="Обычный 5 16 28 5 3" xfId="49175"/>
    <cellStyle name="Обычный 5 16 28 6" xfId="19302"/>
    <cellStyle name="Обычный 5 16 28 6 2" xfId="49176"/>
    <cellStyle name="Обычный 5 16 28 7" xfId="19303"/>
    <cellStyle name="Обычный 5 16 28 7 2" xfId="49177"/>
    <cellStyle name="Обычный 5 16 28 8" xfId="49178"/>
    <cellStyle name="Обычный 5 16 29" xfId="19304"/>
    <cellStyle name="Обычный 5 16 29 2" xfId="19305"/>
    <cellStyle name="Обычный 5 16 29 2 2" xfId="19306"/>
    <cellStyle name="Обычный 5 16 29 2 2 2" xfId="19307"/>
    <cellStyle name="Обычный 5 16 29 2 2 2 2" xfId="49179"/>
    <cellStyle name="Обычный 5 16 29 2 2 3" xfId="49180"/>
    <cellStyle name="Обычный 5 16 29 2 3" xfId="19308"/>
    <cellStyle name="Обычный 5 16 29 2 3 2" xfId="49181"/>
    <cellStyle name="Обычный 5 16 29 2 4" xfId="49182"/>
    <cellStyle name="Обычный 5 16 29 3" xfId="19309"/>
    <cellStyle name="Обычный 5 16 29 3 2" xfId="19310"/>
    <cellStyle name="Обычный 5 16 29 3 2 2" xfId="19311"/>
    <cellStyle name="Обычный 5 16 29 3 2 2 2" xfId="49183"/>
    <cellStyle name="Обычный 5 16 29 3 2 3" xfId="49184"/>
    <cellStyle name="Обычный 5 16 29 3 3" xfId="19312"/>
    <cellStyle name="Обычный 5 16 29 3 3 2" xfId="49185"/>
    <cellStyle name="Обычный 5 16 29 3 4" xfId="49186"/>
    <cellStyle name="Обычный 5 16 29 4" xfId="19313"/>
    <cellStyle name="Обычный 5 16 29 4 2" xfId="19314"/>
    <cellStyle name="Обычный 5 16 29 4 2 2" xfId="19315"/>
    <cellStyle name="Обычный 5 16 29 4 2 2 2" xfId="49187"/>
    <cellStyle name="Обычный 5 16 29 4 2 3" xfId="49188"/>
    <cellStyle name="Обычный 5 16 29 4 3" xfId="19316"/>
    <cellStyle name="Обычный 5 16 29 4 3 2" xfId="49189"/>
    <cellStyle name="Обычный 5 16 29 4 4" xfId="49190"/>
    <cellStyle name="Обычный 5 16 29 5" xfId="19317"/>
    <cellStyle name="Обычный 5 16 29 5 2" xfId="19318"/>
    <cellStyle name="Обычный 5 16 29 5 2 2" xfId="49191"/>
    <cellStyle name="Обычный 5 16 29 5 3" xfId="49192"/>
    <cellStyle name="Обычный 5 16 29 6" xfId="19319"/>
    <cellStyle name="Обычный 5 16 29 6 2" xfId="49193"/>
    <cellStyle name="Обычный 5 16 29 7" xfId="19320"/>
    <cellStyle name="Обычный 5 16 29 7 2" xfId="49194"/>
    <cellStyle name="Обычный 5 16 29 8" xfId="49195"/>
    <cellStyle name="Обычный 5 16 3" xfId="19321"/>
    <cellStyle name="Обычный 5 16 3 2" xfId="19322"/>
    <cellStyle name="Обычный 5 16 3 2 2" xfId="19323"/>
    <cellStyle name="Обычный 5 16 3 2 2 2" xfId="19324"/>
    <cellStyle name="Обычный 5 16 3 2 2 2 2" xfId="49196"/>
    <cellStyle name="Обычный 5 16 3 2 2 3" xfId="49197"/>
    <cellStyle name="Обычный 5 16 3 2 3" xfId="19325"/>
    <cellStyle name="Обычный 5 16 3 2 3 2" xfId="49198"/>
    <cellStyle name="Обычный 5 16 3 2 4" xfId="49199"/>
    <cellStyle name="Обычный 5 16 3 3" xfId="19326"/>
    <cellStyle name="Обычный 5 16 3 3 2" xfId="19327"/>
    <cellStyle name="Обычный 5 16 3 3 2 2" xfId="19328"/>
    <cellStyle name="Обычный 5 16 3 3 2 2 2" xfId="49200"/>
    <cellStyle name="Обычный 5 16 3 3 2 3" xfId="49201"/>
    <cellStyle name="Обычный 5 16 3 3 3" xfId="19329"/>
    <cellStyle name="Обычный 5 16 3 3 3 2" xfId="49202"/>
    <cellStyle name="Обычный 5 16 3 3 4" xfId="49203"/>
    <cellStyle name="Обычный 5 16 3 4" xfId="19330"/>
    <cellStyle name="Обычный 5 16 3 4 2" xfId="19331"/>
    <cellStyle name="Обычный 5 16 3 4 2 2" xfId="19332"/>
    <cellStyle name="Обычный 5 16 3 4 2 2 2" xfId="49204"/>
    <cellStyle name="Обычный 5 16 3 4 2 3" xfId="49205"/>
    <cellStyle name="Обычный 5 16 3 4 3" xfId="19333"/>
    <cellStyle name="Обычный 5 16 3 4 3 2" xfId="49206"/>
    <cellStyle name="Обычный 5 16 3 4 4" xfId="49207"/>
    <cellStyle name="Обычный 5 16 3 5" xfId="19334"/>
    <cellStyle name="Обычный 5 16 3 5 2" xfId="19335"/>
    <cellStyle name="Обычный 5 16 3 5 2 2" xfId="49208"/>
    <cellStyle name="Обычный 5 16 3 5 3" xfId="49209"/>
    <cellStyle name="Обычный 5 16 3 6" xfId="19336"/>
    <cellStyle name="Обычный 5 16 3 6 2" xfId="49210"/>
    <cellStyle name="Обычный 5 16 3 7" xfId="19337"/>
    <cellStyle name="Обычный 5 16 3 7 2" xfId="49211"/>
    <cellStyle name="Обычный 5 16 3 8" xfId="49212"/>
    <cellStyle name="Обычный 5 16 30" xfId="19338"/>
    <cellStyle name="Обычный 5 16 30 2" xfId="19339"/>
    <cellStyle name="Обычный 5 16 30 2 2" xfId="19340"/>
    <cellStyle name="Обычный 5 16 30 2 2 2" xfId="49213"/>
    <cellStyle name="Обычный 5 16 30 2 3" xfId="49214"/>
    <cellStyle name="Обычный 5 16 30 3" xfId="19341"/>
    <cellStyle name="Обычный 5 16 30 3 2" xfId="49215"/>
    <cellStyle name="Обычный 5 16 30 4" xfId="49216"/>
    <cellStyle name="Обычный 5 16 31" xfId="19342"/>
    <cellStyle name="Обычный 5 16 31 2" xfId="19343"/>
    <cellStyle name="Обычный 5 16 31 2 2" xfId="19344"/>
    <cellStyle name="Обычный 5 16 31 2 2 2" xfId="49217"/>
    <cellStyle name="Обычный 5 16 31 2 3" xfId="49218"/>
    <cellStyle name="Обычный 5 16 31 3" xfId="19345"/>
    <cellStyle name="Обычный 5 16 31 3 2" xfId="49219"/>
    <cellStyle name="Обычный 5 16 31 4" xfId="49220"/>
    <cellStyle name="Обычный 5 16 32" xfId="19346"/>
    <cellStyle name="Обычный 5 16 32 2" xfId="19347"/>
    <cellStyle name="Обычный 5 16 32 2 2" xfId="19348"/>
    <cellStyle name="Обычный 5 16 32 2 2 2" xfId="49221"/>
    <cellStyle name="Обычный 5 16 32 2 3" xfId="49222"/>
    <cellStyle name="Обычный 5 16 32 3" xfId="19349"/>
    <cellStyle name="Обычный 5 16 32 3 2" xfId="49223"/>
    <cellStyle name="Обычный 5 16 32 4" xfId="49224"/>
    <cellStyle name="Обычный 5 16 33" xfId="19350"/>
    <cellStyle name="Обычный 5 16 33 2" xfId="19351"/>
    <cellStyle name="Обычный 5 16 33 2 2" xfId="49225"/>
    <cellStyle name="Обычный 5 16 33 3" xfId="49226"/>
    <cellStyle name="Обычный 5 16 34" xfId="19352"/>
    <cellStyle name="Обычный 5 16 34 2" xfId="49227"/>
    <cellStyle name="Обычный 5 16 35" xfId="19353"/>
    <cellStyle name="Обычный 5 16 35 2" xfId="49228"/>
    <cellStyle name="Обычный 5 16 36" xfId="49229"/>
    <cellStyle name="Обычный 5 16 4" xfId="19354"/>
    <cellStyle name="Обычный 5 16 4 2" xfId="19355"/>
    <cellStyle name="Обычный 5 16 4 2 2" xfId="19356"/>
    <cellStyle name="Обычный 5 16 4 2 2 2" xfId="19357"/>
    <cellStyle name="Обычный 5 16 4 2 2 2 2" xfId="49230"/>
    <cellStyle name="Обычный 5 16 4 2 2 3" xfId="49231"/>
    <cellStyle name="Обычный 5 16 4 2 3" xfId="19358"/>
    <cellStyle name="Обычный 5 16 4 2 3 2" xfId="49232"/>
    <cellStyle name="Обычный 5 16 4 2 4" xfId="49233"/>
    <cellStyle name="Обычный 5 16 4 3" xfId="19359"/>
    <cellStyle name="Обычный 5 16 4 3 2" xfId="19360"/>
    <cellStyle name="Обычный 5 16 4 3 2 2" xfId="19361"/>
    <cellStyle name="Обычный 5 16 4 3 2 2 2" xfId="49234"/>
    <cellStyle name="Обычный 5 16 4 3 2 3" xfId="49235"/>
    <cellStyle name="Обычный 5 16 4 3 3" xfId="19362"/>
    <cellStyle name="Обычный 5 16 4 3 3 2" xfId="49236"/>
    <cellStyle name="Обычный 5 16 4 3 4" xfId="49237"/>
    <cellStyle name="Обычный 5 16 4 4" xfId="19363"/>
    <cellStyle name="Обычный 5 16 4 4 2" xfId="19364"/>
    <cellStyle name="Обычный 5 16 4 4 2 2" xfId="19365"/>
    <cellStyle name="Обычный 5 16 4 4 2 2 2" xfId="49238"/>
    <cellStyle name="Обычный 5 16 4 4 2 3" xfId="49239"/>
    <cellStyle name="Обычный 5 16 4 4 3" xfId="19366"/>
    <cellStyle name="Обычный 5 16 4 4 3 2" xfId="49240"/>
    <cellStyle name="Обычный 5 16 4 4 4" xfId="49241"/>
    <cellStyle name="Обычный 5 16 4 5" xfId="19367"/>
    <cellStyle name="Обычный 5 16 4 5 2" xfId="19368"/>
    <cellStyle name="Обычный 5 16 4 5 2 2" xfId="49242"/>
    <cellStyle name="Обычный 5 16 4 5 3" xfId="49243"/>
    <cellStyle name="Обычный 5 16 4 6" xfId="19369"/>
    <cellStyle name="Обычный 5 16 4 6 2" xfId="49244"/>
    <cellStyle name="Обычный 5 16 4 7" xfId="19370"/>
    <cellStyle name="Обычный 5 16 4 7 2" xfId="49245"/>
    <cellStyle name="Обычный 5 16 4 8" xfId="49246"/>
    <cellStyle name="Обычный 5 16 5" xfId="19371"/>
    <cellStyle name="Обычный 5 16 5 2" xfId="19372"/>
    <cellStyle name="Обычный 5 16 5 2 2" xfId="19373"/>
    <cellStyle name="Обычный 5 16 5 2 2 2" xfId="19374"/>
    <cellStyle name="Обычный 5 16 5 2 2 2 2" xfId="49247"/>
    <cellStyle name="Обычный 5 16 5 2 2 3" xfId="49248"/>
    <cellStyle name="Обычный 5 16 5 2 3" xfId="19375"/>
    <cellStyle name="Обычный 5 16 5 2 3 2" xfId="49249"/>
    <cellStyle name="Обычный 5 16 5 2 4" xfId="49250"/>
    <cellStyle name="Обычный 5 16 5 3" xfId="19376"/>
    <cellStyle name="Обычный 5 16 5 3 2" xfId="19377"/>
    <cellStyle name="Обычный 5 16 5 3 2 2" xfId="19378"/>
    <cellStyle name="Обычный 5 16 5 3 2 2 2" xfId="49251"/>
    <cellStyle name="Обычный 5 16 5 3 2 3" xfId="49252"/>
    <cellStyle name="Обычный 5 16 5 3 3" xfId="19379"/>
    <cellStyle name="Обычный 5 16 5 3 3 2" xfId="49253"/>
    <cellStyle name="Обычный 5 16 5 3 4" xfId="49254"/>
    <cellStyle name="Обычный 5 16 5 4" xfId="19380"/>
    <cellStyle name="Обычный 5 16 5 4 2" xfId="19381"/>
    <cellStyle name="Обычный 5 16 5 4 2 2" xfId="19382"/>
    <cellStyle name="Обычный 5 16 5 4 2 2 2" xfId="49255"/>
    <cellStyle name="Обычный 5 16 5 4 2 3" xfId="49256"/>
    <cellStyle name="Обычный 5 16 5 4 3" xfId="19383"/>
    <cellStyle name="Обычный 5 16 5 4 3 2" xfId="49257"/>
    <cellStyle name="Обычный 5 16 5 4 4" xfId="49258"/>
    <cellStyle name="Обычный 5 16 5 5" xfId="19384"/>
    <cellStyle name="Обычный 5 16 5 5 2" xfId="19385"/>
    <cellStyle name="Обычный 5 16 5 5 2 2" xfId="49259"/>
    <cellStyle name="Обычный 5 16 5 5 3" xfId="49260"/>
    <cellStyle name="Обычный 5 16 5 6" xfId="19386"/>
    <cellStyle name="Обычный 5 16 5 6 2" xfId="49261"/>
    <cellStyle name="Обычный 5 16 5 7" xfId="19387"/>
    <cellStyle name="Обычный 5 16 5 7 2" xfId="49262"/>
    <cellStyle name="Обычный 5 16 5 8" xfId="49263"/>
    <cellStyle name="Обычный 5 16 6" xfId="19388"/>
    <cellStyle name="Обычный 5 16 6 2" xfId="19389"/>
    <cellStyle name="Обычный 5 16 6 2 2" xfId="19390"/>
    <cellStyle name="Обычный 5 16 6 2 2 2" xfId="19391"/>
    <cellStyle name="Обычный 5 16 6 2 2 2 2" xfId="49264"/>
    <cellStyle name="Обычный 5 16 6 2 2 3" xfId="49265"/>
    <cellStyle name="Обычный 5 16 6 2 3" xfId="19392"/>
    <cellStyle name="Обычный 5 16 6 2 3 2" xfId="49266"/>
    <cellStyle name="Обычный 5 16 6 2 4" xfId="49267"/>
    <cellStyle name="Обычный 5 16 6 3" xfId="19393"/>
    <cellStyle name="Обычный 5 16 6 3 2" xfId="19394"/>
    <cellStyle name="Обычный 5 16 6 3 2 2" xfId="19395"/>
    <cellStyle name="Обычный 5 16 6 3 2 2 2" xfId="49268"/>
    <cellStyle name="Обычный 5 16 6 3 2 3" xfId="49269"/>
    <cellStyle name="Обычный 5 16 6 3 3" xfId="19396"/>
    <cellStyle name="Обычный 5 16 6 3 3 2" xfId="49270"/>
    <cellStyle name="Обычный 5 16 6 3 4" xfId="49271"/>
    <cellStyle name="Обычный 5 16 6 4" xfId="19397"/>
    <cellStyle name="Обычный 5 16 6 4 2" xfId="19398"/>
    <cellStyle name="Обычный 5 16 6 4 2 2" xfId="19399"/>
    <cellStyle name="Обычный 5 16 6 4 2 2 2" xfId="49272"/>
    <cellStyle name="Обычный 5 16 6 4 2 3" xfId="49273"/>
    <cellStyle name="Обычный 5 16 6 4 3" xfId="19400"/>
    <cellStyle name="Обычный 5 16 6 4 3 2" xfId="49274"/>
    <cellStyle name="Обычный 5 16 6 4 4" xfId="49275"/>
    <cellStyle name="Обычный 5 16 6 5" xfId="19401"/>
    <cellStyle name="Обычный 5 16 6 5 2" xfId="19402"/>
    <cellStyle name="Обычный 5 16 6 5 2 2" xfId="49276"/>
    <cellStyle name="Обычный 5 16 6 5 3" xfId="49277"/>
    <cellStyle name="Обычный 5 16 6 6" xfId="19403"/>
    <cellStyle name="Обычный 5 16 6 6 2" xfId="49278"/>
    <cellStyle name="Обычный 5 16 6 7" xfId="19404"/>
    <cellStyle name="Обычный 5 16 6 7 2" xfId="49279"/>
    <cellStyle name="Обычный 5 16 6 8" xfId="49280"/>
    <cellStyle name="Обычный 5 16 7" xfId="19405"/>
    <cellStyle name="Обычный 5 16 7 2" xfId="19406"/>
    <cellStyle name="Обычный 5 16 7 2 2" xfId="19407"/>
    <cellStyle name="Обычный 5 16 7 2 2 2" xfId="19408"/>
    <cellStyle name="Обычный 5 16 7 2 2 2 2" xfId="49281"/>
    <cellStyle name="Обычный 5 16 7 2 2 3" xfId="49282"/>
    <cellStyle name="Обычный 5 16 7 2 3" xfId="19409"/>
    <cellStyle name="Обычный 5 16 7 2 3 2" xfId="49283"/>
    <cellStyle name="Обычный 5 16 7 2 4" xfId="49284"/>
    <cellStyle name="Обычный 5 16 7 3" xfId="19410"/>
    <cellStyle name="Обычный 5 16 7 3 2" xfId="19411"/>
    <cellStyle name="Обычный 5 16 7 3 2 2" xfId="19412"/>
    <cellStyle name="Обычный 5 16 7 3 2 2 2" xfId="49285"/>
    <cellStyle name="Обычный 5 16 7 3 2 3" xfId="49286"/>
    <cellStyle name="Обычный 5 16 7 3 3" xfId="19413"/>
    <cellStyle name="Обычный 5 16 7 3 3 2" xfId="49287"/>
    <cellStyle name="Обычный 5 16 7 3 4" xfId="49288"/>
    <cellStyle name="Обычный 5 16 7 4" xfId="19414"/>
    <cellStyle name="Обычный 5 16 7 4 2" xfId="19415"/>
    <cellStyle name="Обычный 5 16 7 4 2 2" xfId="19416"/>
    <cellStyle name="Обычный 5 16 7 4 2 2 2" xfId="49289"/>
    <cellStyle name="Обычный 5 16 7 4 2 3" xfId="49290"/>
    <cellStyle name="Обычный 5 16 7 4 3" xfId="19417"/>
    <cellStyle name="Обычный 5 16 7 4 3 2" xfId="49291"/>
    <cellStyle name="Обычный 5 16 7 4 4" xfId="49292"/>
    <cellStyle name="Обычный 5 16 7 5" xfId="19418"/>
    <cellStyle name="Обычный 5 16 7 5 2" xfId="19419"/>
    <cellStyle name="Обычный 5 16 7 5 2 2" xfId="49293"/>
    <cellStyle name="Обычный 5 16 7 5 3" xfId="49294"/>
    <cellStyle name="Обычный 5 16 7 6" xfId="19420"/>
    <cellStyle name="Обычный 5 16 7 6 2" xfId="49295"/>
    <cellStyle name="Обычный 5 16 7 7" xfId="19421"/>
    <cellStyle name="Обычный 5 16 7 7 2" xfId="49296"/>
    <cellStyle name="Обычный 5 16 7 8" xfId="49297"/>
    <cellStyle name="Обычный 5 16 8" xfId="19422"/>
    <cellStyle name="Обычный 5 16 8 2" xfId="19423"/>
    <cellStyle name="Обычный 5 16 8 2 2" xfId="19424"/>
    <cellStyle name="Обычный 5 16 8 2 2 2" xfId="19425"/>
    <cellStyle name="Обычный 5 16 8 2 2 2 2" xfId="49298"/>
    <cellStyle name="Обычный 5 16 8 2 2 3" xfId="49299"/>
    <cellStyle name="Обычный 5 16 8 2 3" xfId="19426"/>
    <cellStyle name="Обычный 5 16 8 2 3 2" xfId="49300"/>
    <cellStyle name="Обычный 5 16 8 2 4" xfId="49301"/>
    <cellStyle name="Обычный 5 16 8 3" xfId="19427"/>
    <cellStyle name="Обычный 5 16 8 3 2" xfId="19428"/>
    <cellStyle name="Обычный 5 16 8 3 2 2" xfId="19429"/>
    <cellStyle name="Обычный 5 16 8 3 2 2 2" xfId="49302"/>
    <cellStyle name="Обычный 5 16 8 3 2 3" xfId="49303"/>
    <cellStyle name="Обычный 5 16 8 3 3" xfId="19430"/>
    <cellStyle name="Обычный 5 16 8 3 3 2" xfId="49304"/>
    <cellStyle name="Обычный 5 16 8 3 4" xfId="49305"/>
    <cellStyle name="Обычный 5 16 8 4" xfId="19431"/>
    <cellStyle name="Обычный 5 16 8 4 2" xfId="19432"/>
    <cellStyle name="Обычный 5 16 8 4 2 2" xfId="19433"/>
    <cellStyle name="Обычный 5 16 8 4 2 2 2" xfId="49306"/>
    <cellStyle name="Обычный 5 16 8 4 2 3" xfId="49307"/>
    <cellStyle name="Обычный 5 16 8 4 3" xfId="19434"/>
    <cellStyle name="Обычный 5 16 8 4 3 2" xfId="49308"/>
    <cellStyle name="Обычный 5 16 8 4 4" xfId="49309"/>
    <cellStyle name="Обычный 5 16 8 5" xfId="19435"/>
    <cellStyle name="Обычный 5 16 8 5 2" xfId="19436"/>
    <cellStyle name="Обычный 5 16 8 5 2 2" xfId="49310"/>
    <cellStyle name="Обычный 5 16 8 5 3" xfId="49311"/>
    <cellStyle name="Обычный 5 16 8 6" xfId="19437"/>
    <cellStyle name="Обычный 5 16 8 6 2" xfId="49312"/>
    <cellStyle name="Обычный 5 16 8 7" xfId="19438"/>
    <cellStyle name="Обычный 5 16 8 7 2" xfId="49313"/>
    <cellStyle name="Обычный 5 16 8 8" xfId="49314"/>
    <cellStyle name="Обычный 5 16 9" xfId="19439"/>
    <cellStyle name="Обычный 5 16 9 2" xfId="19440"/>
    <cellStyle name="Обычный 5 16 9 2 2" xfId="19441"/>
    <cellStyle name="Обычный 5 16 9 2 2 2" xfId="19442"/>
    <cellStyle name="Обычный 5 16 9 2 2 2 2" xfId="49315"/>
    <cellStyle name="Обычный 5 16 9 2 2 3" xfId="49316"/>
    <cellStyle name="Обычный 5 16 9 2 3" xfId="19443"/>
    <cellStyle name="Обычный 5 16 9 2 3 2" xfId="49317"/>
    <cellStyle name="Обычный 5 16 9 2 4" xfId="49318"/>
    <cellStyle name="Обычный 5 16 9 3" xfId="19444"/>
    <cellStyle name="Обычный 5 16 9 3 2" xfId="19445"/>
    <cellStyle name="Обычный 5 16 9 3 2 2" xfId="19446"/>
    <cellStyle name="Обычный 5 16 9 3 2 2 2" xfId="49319"/>
    <cellStyle name="Обычный 5 16 9 3 2 3" xfId="49320"/>
    <cellStyle name="Обычный 5 16 9 3 3" xfId="19447"/>
    <cellStyle name="Обычный 5 16 9 3 3 2" xfId="49321"/>
    <cellStyle name="Обычный 5 16 9 3 4" xfId="49322"/>
    <cellStyle name="Обычный 5 16 9 4" xfId="19448"/>
    <cellStyle name="Обычный 5 16 9 4 2" xfId="19449"/>
    <cellStyle name="Обычный 5 16 9 4 2 2" xfId="19450"/>
    <cellStyle name="Обычный 5 16 9 4 2 2 2" xfId="49323"/>
    <cellStyle name="Обычный 5 16 9 4 2 3" xfId="49324"/>
    <cellStyle name="Обычный 5 16 9 4 3" xfId="19451"/>
    <cellStyle name="Обычный 5 16 9 4 3 2" xfId="49325"/>
    <cellStyle name="Обычный 5 16 9 4 4" xfId="49326"/>
    <cellStyle name="Обычный 5 16 9 5" xfId="19452"/>
    <cellStyle name="Обычный 5 16 9 5 2" xfId="19453"/>
    <cellStyle name="Обычный 5 16 9 5 2 2" xfId="49327"/>
    <cellStyle name="Обычный 5 16 9 5 3" xfId="49328"/>
    <cellStyle name="Обычный 5 16 9 6" xfId="19454"/>
    <cellStyle name="Обычный 5 16 9 6 2" xfId="49329"/>
    <cellStyle name="Обычный 5 16 9 7" xfId="19455"/>
    <cellStyle name="Обычный 5 16 9 7 2" xfId="49330"/>
    <cellStyle name="Обычный 5 16 9 8" xfId="49331"/>
    <cellStyle name="Обычный 5 17" xfId="19456"/>
    <cellStyle name="Обычный 5 17 10" xfId="19457"/>
    <cellStyle name="Обычный 5 17 10 2" xfId="19458"/>
    <cellStyle name="Обычный 5 17 10 2 2" xfId="19459"/>
    <cellStyle name="Обычный 5 17 10 2 2 2" xfId="19460"/>
    <cellStyle name="Обычный 5 17 10 2 2 2 2" xfId="49332"/>
    <cellStyle name="Обычный 5 17 10 2 2 3" xfId="49333"/>
    <cellStyle name="Обычный 5 17 10 2 3" xfId="19461"/>
    <cellStyle name="Обычный 5 17 10 2 3 2" xfId="49334"/>
    <cellStyle name="Обычный 5 17 10 2 4" xfId="49335"/>
    <cellStyle name="Обычный 5 17 10 3" xfId="19462"/>
    <cellStyle name="Обычный 5 17 10 3 2" xfId="19463"/>
    <cellStyle name="Обычный 5 17 10 3 2 2" xfId="19464"/>
    <cellStyle name="Обычный 5 17 10 3 2 2 2" xfId="49336"/>
    <cellStyle name="Обычный 5 17 10 3 2 3" xfId="49337"/>
    <cellStyle name="Обычный 5 17 10 3 3" xfId="19465"/>
    <cellStyle name="Обычный 5 17 10 3 3 2" xfId="49338"/>
    <cellStyle name="Обычный 5 17 10 3 4" xfId="49339"/>
    <cellStyle name="Обычный 5 17 10 4" xfId="19466"/>
    <cellStyle name="Обычный 5 17 10 4 2" xfId="19467"/>
    <cellStyle name="Обычный 5 17 10 4 2 2" xfId="19468"/>
    <cellStyle name="Обычный 5 17 10 4 2 2 2" xfId="49340"/>
    <cellStyle name="Обычный 5 17 10 4 2 3" xfId="49341"/>
    <cellStyle name="Обычный 5 17 10 4 3" xfId="19469"/>
    <cellStyle name="Обычный 5 17 10 4 3 2" xfId="49342"/>
    <cellStyle name="Обычный 5 17 10 4 4" xfId="49343"/>
    <cellStyle name="Обычный 5 17 10 5" xfId="19470"/>
    <cellStyle name="Обычный 5 17 10 5 2" xfId="19471"/>
    <cellStyle name="Обычный 5 17 10 5 2 2" xfId="49344"/>
    <cellStyle name="Обычный 5 17 10 5 3" xfId="49345"/>
    <cellStyle name="Обычный 5 17 10 6" xfId="19472"/>
    <cellStyle name="Обычный 5 17 10 6 2" xfId="49346"/>
    <cellStyle name="Обычный 5 17 10 7" xfId="19473"/>
    <cellStyle name="Обычный 5 17 10 7 2" xfId="49347"/>
    <cellStyle name="Обычный 5 17 10 8" xfId="49348"/>
    <cellStyle name="Обычный 5 17 11" xfId="19474"/>
    <cellStyle name="Обычный 5 17 11 2" xfId="19475"/>
    <cellStyle name="Обычный 5 17 11 2 2" xfId="19476"/>
    <cellStyle name="Обычный 5 17 11 2 2 2" xfId="19477"/>
    <cellStyle name="Обычный 5 17 11 2 2 2 2" xfId="49349"/>
    <cellStyle name="Обычный 5 17 11 2 2 3" xfId="49350"/>
    <cellStyle name="Обычный 5 17 11 2 3" xfId="19478"/>
    <cellStyle name="Обычный 5 17 11 2 3 2" xfId="49351"/>
    <cellStyle name="Обычный 5 17 11 2 4" xfId="49352"/>
    <cellStyle name="Обычный 5 17 11 3" xfId="19479"/>
    <cellStyle name="Обычный 5 17 11 3 2" xfId="19480"/>
    <cellStyle name="Обычный 5 17 11 3 2 2" xfId="19481"/>
    <cellStyle name="Обычный 5 17 11 3 2 2 2" xfId="49353"/>
    <cellStyle name="Обычный 5 17 11 3 2 3" xfId="49354"/>
    <cellStyle name="Обычный 5 17 11 3 3" xfId="19482"/>
    <cellStyle name="Обычный 5 17 11 3 3 2" xfId="49355"/>
    <cellStyle name="Обычный 5 17 11 3 4" xfId="49356"/>
    <cellStyle name="Обычный 5 17 11 4" xfId="19483"/>
    <cellStyle name="Обычный 5 17 11 4 2" xfId="19484"/>
    <cellStyle name="Обычный 5 17 11 4 2 2" xfId="19485"/>
    <cellStyle name="Обычный 5 17 11 4 2 2 2" xfId="49357"/>
    <cellStyle name="Обычный 5 17 11 4 2 3" xfId="49358"/>
    <cellStyle name="Обычный 5 17 11 4 3" xfId="19486"/>
    <cellStyle name="Обычный 5 17 11 4 3 2" xfId="49359"/>
    <cellStyle name="Обычный 5 17 11 4 4" xfId="49360"/>
    <cellStyle name="Обычный 5 17 11 5" xfId="19487"/>
    <cellStyle name="Обычный 5 17 11 5 2" xfId="19488"/>
    <cellStyle name="Обычный 5 17 11 5 2 2" xfId="49361"/>
    <cellStyle name="Обычный 5 17 11 5 3" xfId="49362"/>
    <cellStyle name="Обычный 5 17 11 6" xfId="19489"/>
    <cellStyle name="Обычный 5 17 11 6 2" xfId="49363"/>
    <cellStyle name="Обычный 5 17 11 7" xfId="19490"/>
    <cellStyle name="Обычный 5 17 11 7 2" xfId="49364"/>
    <cellStyle name="Обычный 5 17 11 8" xfId="49365"/>
    <cellStyle name="Обычный 5 17 12" xfId="19491"/>
    <cellStyle name="Обычный 5 17 12 2" xfId="19492"/>
    <cellStyle name="Обычный 5 17 12 2 2" xfId="19493"/>
    <cellStyle name="Обычный 5 17 12 2 2 2" xfId="19494"/>
    <cellStyle name="Обычный 5 17 12 2 2 2 2" xfId="49366"/>
    <cellStyle name="Обычный 5 17 12 2 2 3" xfId="49367"/>
    <cellStyle name="Обычный 5 17 12 2 3" xfId="19495"/>
    <cellStyle name="Обычный 5 17 12 2 3 2" xfId="49368"/>
    <cellStyle name="Обычный 5 17 12 2 4" xfId="49369"/>
    <cellStyle name="Обычный 5 17 12 3" xfId="19496"/>
    <cellStyle name="Обычный 5 17 12 3 2" xfId="19497"/>
    <cellStyle name="Обычный 5 17 12 3 2 2" xfId="19498"/>
    <cellStyle name="Обычный 5 17 12 3 2 2 2" xfId="49370"/>
    <cellStyle name="Обычный 5 17 12 3 2 3" xfId="49371"/>
    <cellStyle name="Обычный 5 17 12 3 3" xfId="19499"/>
    <cellStyle name="Обычный 5 17 12 3 3 2" xfId="49372"/>
    <cellStyle name="Обычный 5 17 12 3 4" xfId="49373"/>
    <cellStyle name="Обычный 5 17 12 4" xfId="19500"/>
    <cellStyle name="Обычный 5 17 12 4 2" xfId="19501"/>
    <cellStyle name="Обычный 5 17 12 4 2 2" xfId="19502"/>
    <cellStyle name="Обычный 5 17 12 4 2 2 2" xfId="49374"/>
    <cellStyle name="Обычный 5 17 12 4 2 3" xfId="49375"/>
    <cellStyle name="Обычный 5 17 12 4 3" xfId="19503"/>
    <cellStyle name="Обычный 5 17 12 4 3 2" xfId="49376"/>
    <cellStyle name="Обычный 5 17 12 4 4" xfId="49377"/>
    <cellStyle name="Обычный 5 17 12 5" xfId="19504"/>
    <cellStyle name="Обычный 5 17 12 5 2" xfId="19505"/>
    <cellStyle name="Обычный 5 17 12 5 2 2" xfId="49378"/>
    <cellStyle name="Обычный 5 17 12 5 3" xfId="49379"/>
    <cellStyle name="Обычный 5 17 12 6" xfId="19506"/>
    <cellStyle name="Обычный 5 17 12 6 2" xfId="49380"/>
    <cellStyle name="Обычный 5 17 12 7" xfId="19507"/>
    <cellStyle name="Обычный 5 17 12 7 2" xfId="49381"/>
    <cellStyle name="Обычный 5 17 12 8" xfId="49382"/>
    <cellStyle name="Обычный 5 17 13" xfId="19508"/>
    <cellStyle name="Обычный 5 17 13 2" xfId="19509"/>
    <cellStyle name="Обычный 5 17 13 2 2" xfId="19510"/>
    <cellStyle name="Обычный 5 17 13 2 2 2" xfId="19511"/>
    <cellStyle name="Обычный 5 17 13 2 2 2 2" xfId="49383"/>
    <cellStyle name="Обычный 5 17 13 2 2 3" xfId="49384"/>
    <cellStyle name="Обычный 5 17 13 2 3" xfId="19512"/>
    <cellStyle name="Обычный 5 17 13 2 3 2" xfId="49385"/>
    <cellStyle name="Обычный 5 17 13 2 4" xfId="49386"/>
    <cellStyle name="Обычный 5 17 13 3" xfId="19513"/>
    <cellStyle name="Обычный 5 17 13 3 2" xfId="19514"/>
    <cellStyle name="Обычный 5 17 13 3 2 2" xfId="19515"/>
    <cellStyle name="Обычный 5 17 13 3 2 2 2" xfId="49387"/>
    <cellStyle name="Обычный 5 17 13 3 2 3" xfId="49388"/>
    <cellStyle name="Обычный 5 17 13 3 3" xfId="19516"/>
    <cellStyle name="Обычный 5 17 13 3 3 2" xfId="49389"/>
    <cellStyle name="Обычный 5 17 13 3 4" xfId="49390"/>
    <cellStyle name="Обычный 5 17 13 4" xfId="19517"/>
    <cellStyle name="Обычный 5 17 13 4 2" xfId="19518"/>
    <cellStyle name="Обычный 5 17 13 4 2 2" xfId="19519"/>
    <cellStyle name="Обычный 5 17 13 4 2 2 2" xfId="49391"/>
    <cellStyle name="Обычный 5 17 13 4 2 3" xfId="49392"/>
    <cellStyle name="Обычный 5 17 13 4 3" xfId="19520"/>
    <cellStyle name="Обычный 5 17 13 4 3 2" xfId="49393"/>
    <cellStyle name="Обычный 5 17 13 4 4" xfId="49394"/>
    <cellStyle name="Обычный 5 17 13 5" xfId="19521"/>
    <cellStyle name="Обычный 5 17 13 5 2" xfId="19522"/>
    <cellStyle name="Обычный 5 17 13 5 2 2" xfId="49395"/>
    <cellStyle name="Обычный 5 17 13 5 3" xfId="49396"/>
    <cellStyle name="Обычный 5 17 13 6" xfId="19523"/>
    <cellStyle name="Обычный 5 17 13 6 2" xfId="49397"/>
    <cellStyle name="Обычный 5 17 13 7" xfId="19524"/>
    <cellStyle name="Обычный 5 17 13 7 2" xfId="49398"/>
    <cellStyle name="Обычный 5 17 13 8" xfId="49399"/>
    <cellStyle name="Обычный 5 17 14" xfId="19525"/>
    <cellStyle name="Обычный 5 17 14 2" xfId="19526"/>
    <cellStyle name="Обычный 5 17 14 2 2" xfId="19527"/>
    <cellStyle name="Обычный 5 17 14 2 2 2" xfId="19528"/>
    <cellStyle name="Обычный 5 17 14 2 2 2 2" xfId="49400"/>
    <cellStyle name="Обычный 5 17 14 2 2 3" xfId="49401"/>
    <cellStyle name="Обычный 5 17 14 2 3" xfId="19529"/>
    <cellStyle name="Обычный 5 17 14 2 3 2" xfId="49402"/>
    <cellStyle name="Обычный 5 17 14 2 4" xfId="49403"/>
    <cellStyle name="Обычный 5 17 14 3" xfId="19530"/>
    <cellStyle name="Обычный 5 17 14 3 2" xfId="19531"/>
    <cellStyle name="Обычный 5 17 14 3 2 2" xfId="19532"/>
    <cellStyle name="Обычный 5 17 14 3 2 2 2" xfId="49404"/>
    <cellStyle name="Обычный 5 17 14 3 2 3" xfId="49405"/>
    <cellStyle name="Обычный 5 17 14 3 3" xfId="19533"/>
    <cellStyle name="Обычный 5 17 14 3 3 2" xfId="49406"/>
    <cellStyle name="Обычный 5 17 14 3 4" xfId="49407"/>
    <cellStyle name="Обычный 5 17 14 4" xfId="19534"/>
    <cellStyle name="Обычный 5 17 14 4 2" xfId="19535"/>
    <cellStyle name="Обычный 5 17 14 4 2 2" xfId="19536"/>
    <cellStyle name="Обычный 5 17 14 4 2 2 2" xfId="49408"/>
    <cellStyle name="Обычный 5 17 14 4 2 3" xfId="49409"/>
    <cellStyle name="Обычный 5 17 14 4 3" xfId="19537"/>
    <cellStyle name="Обычный 5 17 14 4 3 2" xfId="49410"/>
    <cellStyle name="Обычный 5 17 14 4 4" xfId="49411"/>
    <cellStyle name="Обычный 5 17 14 5" xfId="19538"/>
    <cellStyle name="Обычный 5 17 14 5 2" xfId="19539"/>
    <cellStyle name="Обычный 5 17 14 5 2 2" xfId="49412"/>
    <cellStyle name="Обычный 5 17 14 5 3" xfId="49413"/>
    <cellStyle name="Обычный 5 17 14 6" xfId="19540"/>
    <cellStyle name="Обычный 5 17 14 6 2" xfId="49414"/>
    <cellStyle name="Обычный 5 17 14 7" xfId="19541"/>
    <cellStyle name="Обычный 5 17 14 7 2" xfId="49415"/>
    <cellStyle name="Обычный 5 17 14 8" xfId="49416"/>
    <cellStyle name="Обычный 5 17 15" xfId="19542"/>
    <cellStyle name="Обычный 5 17 15 2" xfId="19543"/>
    <cellStyle name="Обычный 5 17 15 2 2" xfId="19544"/>
    <cellStyle name="Обычный 5 17 15 2 2 2" xfId="19545"/>
    <cellStyle name="Обычный 5 17 15 2 2 2 2" xfId="49417"/>
    <cellStyle name="Обычный 5 17 15 2 2 3" xfId="49418"/>
    <cellStyle name="Обычный 5 17 15 2 3" xfId="19546"/>
    <cellStyle name="Обычный 5 17 15 2 3 2" xfId="49419"/>
    <cellStyle name="Обычный 5 17 15 2 4" xfId="49420"/>
    <cellStyle name="Обычный 5 17 15 3" xfId="19547"/>
    <cellStyle name="Обычный 5 17 15 3 2" xfId="19548"/>
    <cellStyle name="Обычный 5 17 15 3 2 2" xfId="19549"/>
    <cellStyle name="Обычный 5 17 15 3 2 2 2" xfId="49421"/>
    <cellStyle name="Обычный 5 17 15 3 2 3" xfId="49422"/>
    <cellStyle name="Обычный 5 17 15 3 3" xfId="19550"/>
    <cellStyle name="Обычный 5 17 15 3 3 2" xfId="49423"/>
    <cellStyle name="Обычный 5 17 15 3 4" xfId="49424"/>
    <cellStyle name="Обычный 5 17 15 4" xfId="19551"/>
    <cellStyle name="Обычный 5 17 15 4 2" xfId="19552"/>
    <cellStyle name="Обычный 5 17 15 4 2 2" xfId="19553"/>
    <cellStyle name="Обычный 5 17 15 4 2 2 2" xfId="49425"/>
    <cellStyle name="Обычный 5 17 15 4 2 3" xfId="49426"/>
    <cellStyle name="Обычный 5 17 15 4 3" xfId="19554"/>
    <cellStyle name="Обычный 5 17 15 4 3 2" xfId="49427"/>
    <cellStyle name="Обычный 5 17 15 4 4" xfId="49428"/>
    <cellStyle name="Обычный 5 17 15 5" xfId="19555"/>
    <cellStyle name="Обычный 5 17 15 5 2" xfId="19556"/>
    <cellStyle name="Обычный 5 17 15 5 2 2" xfId="49429"/>
    <cellStyle name="Обычный 5 17 15 5 3" xfId="49430"/>
    <cellStyle name="Обычный 5 17 15 6" xfId="19557"/>
    <cellStyle name="Обычный 5 17 15 6 2" xfId="49431"/>
    <cellStyle name="Обычный 5 17 15 7" xfId="19558"/>
    <cellStyle name="Обычный 5 17 15 7 2" xfId="49432"/>
    <cellStyle name="Обычный 5 17 15 8" xfId="49433"/>
    <cellStyle name="Обычный 5 17 16" xfId="19559"/>
    <cellStyle name="Обычный 5 17 16 2" xfId="19560"/>
    <cellStyle name="Обычный 5 17 16 2 2" xfId="19561"/>
    <cellStyle name="Обычный 5 17 16 2 2 2" xfId="19562"/>
    <cellStyle name="Обычный 5 17 16 2 2 2 2" xfId="49434"/>
    <cellStyle name="Обычный 5 17 16 2 2 3" xfId="49435"/>
    <cellStyle name="Обычный 5 17 16 2 3" xfId="19563"/>
    <cellStyle name="Обычный 5 17 16 2 3 2" xfId="49436"/>
    <cellStyle name="Обычный 5 17 16 2 4" xfId="49437"/>
    <cellStyle name="Обычный 5 17 16 3" xfId="19564"/>
    <cellStyle name="Обычный 5 17 16 3 2" xfId="19565"/>
    <cellStyle name="Обычный 5 17 16 3 2 2" xfId="19566"/>
    <cellStyle name="Обычный 5 17 16 3 2 2 2" xfId="49438"/>
    <cellStyle name="Обычный 5 17 16 3 2 3" xfId="49439"/>
    <cellStyle name="Обычный 5 17 16 3 3" xfId="19567"/>
    <cellStyle name="Обычный 5 17 16 3 3 2" xfId="49440"/>
    <cellStyle name="Обычный 5 17 16 3 4" xfId="49441"/>
    <cellStyle name="Обычный 5 17 16 4" xfId="19568"/>
    <cellStyle name="Обычный 5 17 16 4 2" xfId="19569"/>
    <cellStyle name="Обычный 5 17 16 4 2 2" xfId="19570"/>
    <cellStyle name="Обычный 5 17 16 4 2 2 2" xfId="49442"/>
    <cellStyle name="Обычный 5 17 16 4 2 3" xfId="49443"/>
    <cellStyle name="Обычный 5 17 16 4 3" xfId="19571"/>
    <cellStyle name="Обычный 5 17 16 4 3 2" xfId="49444"/>
    <cellStyle name="Обычный 5 17 16 4 4" xfId="49445"/>
    <cellStyle name="Обычный 5 17 16 5" xfId="19572"/>
    <cellStyle name="Обычный 5 17 16 5 2" xfId="19573"/>
    <cellStyle name="Обычный 5 17 16 5 2 2" xfId="49446"/>
    <cellStyle name="Обычный 5 17 16 5 3" xfId="49447"/>
    <cellStyle name="Обычный 5 17 16 6" xfId="19574"/>
    <cellStyle name="Обычный 5 17 16 6 2" xfId="49448"/>
    <cellStyle name="Обычный 5 17 16 7" xfId="19575"/>
    <cellStyle name="Обычный 5 17 16 7 2" xfId="49449"/>
    <cellStyle name="Обычный 5 17 16 8" xfId="49450"/>
    <cellStyle name="Обычный 5 17 17" xfId="19576"/>
    <cellStyle name="Обычный 5 17 17 2" xfId="19577"/>
    <cellStyle name="Обычный 5 17 17 2 2" xfId="19578"/>
    <cellStyle name="Обычный 5 17 17 2 2 2" xfId="19579"/>
    <cellStyle name="Обычный 5 17 17 2 2 2 2" xfId="49451"/>
    <cellStyle name="Обычный 5 17 17 2 2 3" xfId="49452"/>
    <cellStyle name="Обычный 5 17 17 2 3" xfId="19580"/>
    <cellStyle name="Обычный 5 17 17 2 3 2" xfId="49453"/>
    <cellStyle name="Обычный 5 17 17 2 4" xfId="49454"/>
    <cellStyle name="Обычный 5 17 17 3" xfId="19581"/>
    <cellStyle name="Обычный 5 17 17 3 2" xfId="19582"/>
    <cellStyle name="Обычный 5 17 17 3 2 2" xfId="19583"/>
    <cellStyle name="Обычный 5 17 17 3 2 2 2" xfId="49455"/>
    <cellStyle name="Обычный 5 17 17 3 2 3" xfId="49456"/>
    <cellStyle name="Обычный 5 17 17 3 3" xfId="19584"/>
    <cellStyle name="Обычный 5 17 17 3 3 2" xfId="49457"/>
    <cellStyle name="Обычный 5 17 17 3 4" xfId="49458"/>
    <cellStyle name="Обычный 5 17 17 4" xfId="19585"/>
    <cellStyle name="Обычный 5 17 17 4 2" xfId="19586"/>
    <cellStyle name="Обычный 5 17 17 4 2 2" xfId="19587"/>
    <cellStyle name="Обычный 5 17 17 4 2 2 2" xfId="49459"/>
    <cellStyle name="Обычный 5 17 17 4 2 3" xfId="49460"/>
    <cellStyle name="Обычный 5 17 17 4 3" xfId="19588"/>
    <cellStyle name="Обычный 5 17 17 4 3 2" xfId="49461"/>
    <cellStyle name="Обычный 5 17 17 4 4" xfId="49462"/>
    <cellStyle name="Обычный 5 17 17 5" xfId="19589"/>
    <cellStyle name="Обычный 5 17 17 5 2" xfId="19590"/>
    <cellStyle name="Обычный 5 17 17 5 2 2" xfId="49463"/>
    <cellStyle name="Обычный 5 17 17 5 3" xfId="49464"/>
    <cellStyle name="Обычный 5 17 17 6" xfId="19591"/>
    <cellStyle name="Обычный 5 17 17 6 2" xfId="49465"/>
    <cellStyle name="Обычный 5 17 17 7" xfId="19592"/>
    <cellStyle name="Обычный 5 17 17 7 2" xfId="49466"/>
    <cellStyle name="Обычный 5 17 17 8" xfId="49467"/>
    <cellStyle name="Обычный 5 17 18" xfId="19593"/>
    <cellStyle name="Обычный 5 17 18 2" xfId="19594"/>
    <cellStyle name="Обычный 5 17 18 2 2" xfId="19595"/>
    <cellStyle name="Обычный 5 17 18 2 2 2" xfId="19596"/>
    <cellStyle name="Обычный 5 17 18 2 2 2 2" xfId="49468"/>
    <cellStyle name="Обычный 5 17 18 2 2 3" xfId="49469"/>
    <cellStyle name="Обычный 5 17 18 2 3" xfId="19597"/>
    <cellStyle name="Обычный 5 17 18 2 3 2" xfId="49470"/>
    <cellStyle name="Обычный 5 17 18 2 4" xfId="49471"/>
    <cellStyle name="Обычный 5 17 18 3" xfId="19598"/>
    <cellStyle name="Обычный 5 17 18 3 2" xfId="19599"/>
    <cellStyle name="Обычный 5 17 18 3 2 2" xfId="19600"/>
    <cellStyle name="Обычный 5 17 18 3 2 2 2" xfId="49472"/>
    <cellStyle name="Обычный 5 17 18 3 2 3" xfId="49473"/>
    <cellStyle name="Обычный 5 17 18 3 3" xfId="19601"/>
    <cellStyle name="Обычный 5 17 18 3 3 2" xfId="49474"/>
    <cellStyle name="Обычный 5 17 18 3 4" xfId="49475"/>
    <cellStyle name="Обычный 5 17 18 4" xfId="19602"/>
    <cellStyle name="Обычный 5 17 18 4 2" xfId="19603"/>
    <cellStyle name="Обычный 5 17 18 4 2 2" xfId="19604"/>
    <cellStyle name="Обычный 5 17 18 4 2 2 2" xfId="49476"/>
    <cellStyle name="Обычный 5 17 18 4 2 3" xfId="49477"/>
    <cellStyle name="Обычный 5 17 18 4 3" xfId="19605"/>
    <cellStyle name="Обычный 5 17 18 4 3 2" xfId="49478"/>
    <cellStyle name="Обычный 5 17 18 4 4" xfId="49479"/>
    <cellStyle name="Обычный 5 17 18 5" xfId="19606"/>
    <cellStyle name="Обычный 5 17 18 5 2" xfId="19607"/>
    <cellStyle name="Обычный 5 17 18 5 2 2" xfId="49480"/>
    <cellStyle name="Обычный 5 17 18 5 3" xfId="49481"/>
    <cellStyle name="Обычный 5 17 18 6" xfId="19608"/>
    <cellStyle name="Обычный 5 17 18 6 2" xfId="49482"/>
    <cellStyle name="Обычный 5 17 18 7" xfId="19609"/>
    <cellStyle name="Обычный 5 17 18 7 2" xfId="49483"/>
    <cellStyle name="Обычный 5 17 18 8" xfId="49484"/>
    <cellStyle name="Обычный 5 17 19" xfId="19610"/>
    <cellStyle name="Обычный 5 17 19 2" xfId="19611"/>
    <cellStyle name="Обычный 5 17 19 2 2" xfId="19612"/>
    <cellStyle name="Обычный 5 17 19 2 2 2" xfId="19613"/>
    <cellStyle name="Обычный 5 17 19 2 2 2 2" xfId="49485"/>
    <cellStyle name="Обычный 5 17 19 2 2 3" xfId="49486"/>
    <cellStyle name="Обычный 5 17 19 2 3" xfId="19614"/>
    <cellStyle name="Обычный 5 17 19 2 3 2" xfId="49487"/>
    <cellStyle name="Обычный 5 17 19 2 4" xfId="49488"/>
    <cellStyle name="Обычный 5 17 19 3" xfId="19615"/>
    <cellStyle name="Обычный 5 17 19 3 2" xfId="19616"/>
    <cellStyle name="Обычный 5 17 19 3 2 2" xfId="19617"/>
    <cellStyle name="Обычный 5 17 19 3 2 2 2" xfId="49489"/>
    <cellStyle name="Обычный 5 17 19 3 2 3" xfId="49490"/>
    <cellStyle name="Обычный 5 17 19 3 3" xfId="19618"/>
    <cellStyle name="Обычный 5 17 19 3 3 2" xfId="49491"/>
    <cellStyle name="Обычный 5 17 19 3 4" xfId="49492"/>
    <cellStyle name="Обычный 5 17 19 4" xfId="19619"/>
    <cellStyle name="Обычный 5 17 19 4 2" xfId="19620"/>
    <cellStyle name="Обычный 5 17 19 4 2 2" xfId="19621"/>
    <cellStyle name="Обычный 5 17 19 4 2 2 2" xfId="49493"/>
    <cellStyle name="Обычный 5 17 19 4 2 3" xfId="49494"/>
    <cellStyle name="Обычный 5 17 19 4 3" xfId="19622"/>
    <cellStyle name="Обычный 5 17 19 4 3 2" xfId="49495"/>
    <cellStyle name="Обычный 5 17 19 4 4" xfId="49496"/>
    <cellStyle name="Обычный 5 17 19 5" xfId="19623"/>
    <cellStyle name="Обычный 5 17 19 5 2" xfId="19624"/>
    <cellStyle name="Обычный 5 17 19 5 2 2" xfId="49497"/>
    <cellStyle name="Обычный 5 17 19 5 3" xfId="49498"/>
    <cellStyle name="Обычный 5 17 19 6" xfId="19625"/>
    <cellStyle name="Обычный 5 17 19 6 2" xfId="49499"/>
    <cellStyle name="Обычный 5 17 19 7" xfId="19626"/>
    <cellStyle name="Обычный 5 17 19 7 2" xfId="49500"/>
    <cellStyle name="Обычный 5 17 19 8" xfId="49501"/>
    <cellStyle name="Обычный 5 17 2" xfId="19627"/>
    <cellStyle name="Обычный 5 17 2 2" xfId="19628"/>
    <cellStyle name="Обычный 5 17 2 2 2" xfId="19629"/>
    <cellStyle name="Обычный 5 17 2 2 2 2" xfId="19630"/>
    <cellStyle name="Обычный 5 17 2 2 2 2 2" xfId="49502"/>
    <cellStyle name="Обычный 5 17 2 2 2 3" xfId="49503"/>
    <cellStyle name="Обычный 5 17 2 2 3" xfId="19631"/>
    <cellStyle name="Обычный 5 17 2 2 3 2" xfId="49504"/>
    <cellStyle name="Обычный 5 17 2 2 4" xfId="49505"/>
    <cellStyle name="Обычный 5 17 2 3" xfId="19632"/>
    <cellStyle name="Обычный 5 17 2 3 2" xfId="19633"/>
    <cellStyle name="Обычный 5 17 2 3 2 2" xfId="19634"/>
    <cellStyle name="Обычный 5 17 2 3 2 2 2" xfId="49506"/>
    <cellStyle name="Обычный 5 17 2 3 2 3" xfId="49507"/>
    <cellStyle name="Обычный 5 17 2 3 3" xfId="19635"/>
    <cellStyle name="Обычный 5 17 2 3 3 2" xfId="49508"/>
    <cellStyle name="Обычный 5 17 2 3 4" xfId="49509"/>
    <cellStyle name="Обычный 5 17 2 4" xfId="19636"/>
    <cellStyle name="Обычный 5 17 2 4 2" xfId="19637"/>
    <cellStyle name="Обычный 5 17 2 4 2 2" xfId="19638"/>
    <cellStyle name="Обычный 5 17 2 4 2 2 2" xfId="49510"/>
    <cellStyle name="Обычный 5 17 2 4 2 3" xfId="49511"/>
    <cellStyle name="Обычный 5 17 2 4 3" xfId="19639"/>
    <cellStyle name="Обычный 5 17 2 4 3 2" xfId="49512"/>
    <cellStyle name="Обычный 5 17 2 4 4" xfId="49513"/>
    <cellStyle name="Обычный 5 17 2 5" xfId="19640"/>
    <cellStyle name="Обычный 5 17 2 5 2" xfId="19641"/>
    <cellStyle name="Обычный 5 17 2 5 2 2" xfId="49514"/>
    <cellStyle name="Обычный 5 17 2 5 3" xfId="49515"/>
    <cellStyle name="Обычный 5 17 2 6" xfId="19642"/>
    <cellStyle name="Обычный 5 17 2 6 2" xfId="49516"/>
    <cellStyle name="Обычный 5 17 2 7" xfId="19643"/>
    <cellStyle name="Обычный 5 17 2 7 2" xfId="49517"/>
    <cellStyle name="Обычный 5 17 2 8" xfId="49518"/>
    <cellStyle name="Обычный 5 17 20" xfId="19644"/>
    <cellStyle name="Обычный 5 17 20 2" xfId="19645"/>
    <cellStyle name="Обычный 5 17 20 2 2" xfId="19646"/>
    <cellStyle name="Обычный 5 17 20 2 2 2" xfId="19647"/>
    <cellStyle name="Обычный 5 17 20 2 2 2 2" xfId="49519"/>
    <cellStyle name="Обычный 5 17 20 2 2 3" xfId="49520"/>
    <cellStyle name="Обычный 5 17 20 2 3" xfId="19648"/>
    <cellStyle name="Обычный 5 17 20 2 3 2" xfId="49521"/>
    <cellStyle name="Обычный 5 17 20 2 4" xfId="49522"/>
    <cellStyle name="Обычный 5 17 20 3" xfId="19649"/>
    <cellStyle name="Обычный 5 17 20 3 2" xfId="19650"/>
    <cellStyle name="Обычный 5 17 20 3 2 2" xfId="19651"/>
    <cellStyle name="Обычный 5 17 20 3 2 2 2" xfId="49523"/>
    <cellStyle name="Обычный 5 17 20 3 2 3" xfId="49524"/>
    <cellStyle name="Обычный 5 17 20 3 3" xfId="19652"/>
    <cellStyle name="Обычный 5 17 20 3 3 2" xfId="49525"/>
    <cellStyle name="Обычный 5 17 20 3 4" xfId="49526"/>
    <cellStyle name="Обычный 5 17 20 4" xfId="19653"/>
    <cellStyle name="Обычный 5 17 20 4 2" xfId="19654"/>
    <cellStyle name="Обычный 5 17 20 4 2 2" xfId="19655"/>
    <cellStyle name="Обычный 5 17 20 4 2 2 2" xfId="49527"/>
    <cellStyle name="Обычный 5 17 20 4 2 3" xfId="49528"/>
    <cellStyle name="Обычный 5 17 20 4 3" xfId="19656"/>
    <cellStyle name="Обычный 5 17 20 4 3 2" xfId="49529"/>
    <cellStyle name="Обычный 5 17 20 4 4" xfId="49530"/>
    <cellStyle name="Обычный 5 17 20 5" xfId="19657"/>
    <cellStyle name="Обычный 5 17 20 5 2" xfId="19658"/>
    <cellStyle name="Обычный 5 17 20 5 2 2" xfId="49531"/>
    <cellStyle name="Обычный 5 17 20 5 3" xfId="49532"/>
    <cellStyle name="Обычный 5 17 20 6" xfId="19659"/>
    <cellStyle name="Обычный 5 17 20 6 2" xfId="49533"/>
    <cellStyle name="Обычный 5 17 20 7" xfId="19660"/>
    <cellStyle name="Обычный 5 17 20 7 2" xfId="49534"/>
    <cellStyle name="Обычный 5 17 20 8" xfId="49535"/>
    <cellStyle name="Обычный 5 17 21" xfId="19661"/>
    <cellStyle name="Обычный 5 17 21 2" xfId="19662"/>
    <cellStyle name="Обычный 5 17 21 2 2" xfId="19663"/>
    <cellStyle name="Обычный 5 17 21 2 2 2" xfId="19664"/>
    <cellStyle name="Обычный 5 17 21 2 2 2 2" xfId="49536"/>
    <cellStyle name="Обычный 5 17 21 2 2 3" xfId="49537"/>
    <cellStyle name="Обычный 5 17 21 2 3" xfId="19665"/>
    <cellStyle name="Обычный 5 17 21 2 3 2" xfId="49538"/>
    <cellStyle name="Обычный 5 17 21 2 4" xfId="49539"/>
    <cellStyle name="Обычный 5 17 21 3" xfId="19666"/>
    <cellStyle name="Обычный 5 17 21 3 2" xfId="19667"/>
    <cellStyle name="Обычный 5 17 21 3 2 2" xfId="19668"/>
    <cellStyle name="Обычный 5 17 21 3 2 2 2" xfId="49540"/>
    <cellStyle name="Обычный 5 17 21 3 2 3" xfId="49541"/>
    <cellStyle name="Обычный 5 17 21 3 3" xfId="19669"/>
    <cellStyle name="Обычный 5 17 21 3 3 2" xfId="49542"/>
    <cellStyle name="Обычный 5 17 21 3 4" xfId="49543"/>
    <cellStyle name="Обычный 5 17 21 4" xfId="19670"/>
    <cellStyle name="Обычный 5 17 21 4 2" xfId="19671"/>
    <cellStyle name="Обычный 5 17 21 4 2 2" xfId="19672"/>
    <cellStyle name="Обычный 5 17 21 4 2 2 2" xfId="49544"/>
    <cellStyle name="Обычный 5 17 21 4 2 3" xfId="49545"/>
    <cellStyle name="Обычный 5 17 21 4 3" xfId="19673"/>
    <cellStyle name="Обычный 5 17 21 4 3 2" xfId="49546"/>
    <cellStyle name="Обычный 5 17 21 4 4" xfId="49547"/>
    <cellStyle name="Обычный 5 17 21 5" xfId="19674"/>
    <cellStyle name="Обычный 5 17 21 5 2" xfId="19675"/>
    <cellStyle name="Обычный 5 17 21 5 2 2" xfId="49548"/>
    <cellStyle name="Обычный 5 17 21 5 3" xfId="49549"/>
    <cellStyle name="Обычный 5 17 21 6" xfId="19676"/>
    <cellStyle name="Обычный 5 17 21 6 2" xfId="49550"/>
    <cellStyle name="Обычный 5 17 21 7" xfId="19677"/>
    <cellStyle name="Обычный 5 17 21 7 2" xfId="49551"/>
    <cellStyle name="Обычный 5 17 21 8" xfId="49552"/>
    <cellStyle name="Обычный 5 17 22" xfId="19678"/>
    <cellStyle name="Обычный 5 17 22 2" xfId="19679"/>
    <cellStyle name="Обычный 5 17 22 2 2" xfId="19680"/>
    <cellStyle name="Обычный 5 17 22 2 2 2" xfId="19681"/>
    <cellStyle name="Обычный 5 17 22 2 2 2 2" xfId="49553"/>
    <cellStyle name="Обычный 5 17 22 2 2 3" xfId="49554"/>
    <cellStyle name="Обычный 5 17 22 2 3" xfId="19682"/>
    <cellStyle name="Обычный 5 17 22 2 3 2" xfId="49555"/>
    <cellStyle name="Обычный 5 17 22 2 4" xfId="49556"/>
    <cellStyle name="Обычный 5 17 22 3" xfId="19683"/>
    <cellStyle name="Обычный 5 17 22 3 2" xfId="19684"/>
    <cellStyle name="Обычный 5 17 22 3 2 2" xfId="19685"/>
    <cellStyle name="Обычный 5 17 22 3 2 2 2" xfId="49557"/>
    <cellStyle name="Обычный 5 17 22 3 2 3" xfId="49558"/>
    <cellStyle name="Обычный 5 17 22 3 3" xfId="19686"/>
    <cellStyle name="Обычный 5 17 22 3 3 2" xfId="49559"/>
    <cellStyle name="Обычный 5 17 22 3 4" xfId="49560"/>
    <cellStyle name="Обычный 5 17 22 4" xfId="19687"/>
    <cellStyle name="Обычный 5 17 22 4 2" xfId="19688"/>
    <cellStyle name="Обычный 5 17 22 4 2 2" xfId="19689"/>
    <cellStyle name="Обычный 5 17 22 4 2 2 2" xfId="49561"/>
    <cellStyle name="Обычный 5 17 22 4 2 3" xfId="49562"/>
    <cellStyle name="Обычный 5 17 22 4 3" xfId="19690"/>
    <cellStyle name="Обычный 5 17 22 4 3 2" xfId="49563"/>
    <cellStyle name="Обычный 5 17 22 4 4" xfId="49564"/>
    <cellStyle name="Обычный 5 17 22 5" xfId="19691"/>
    <cellStyle name="Обычный 5 17 22 5 2" xfId="19692"/>
    <cellStyle name="Обычный 5 17 22 5 2 2" xfId="49565"/>
    <cellStyle name="Обычный 5 17 22 5 3" xfId="49566"/>
    <cellStyle name="Обычный 5 17 22 6" xfId="19693"/>
    <cellStyle name="Обычный 5 17 22 6 2" xfId="49567"/>
    <cellStyle name="Обычный 5 17 22 7" xfId="19694"/>
    <cellStyle name="Обычный 5 17 22 7 2" xfId="49568"/>
    <cellStyle name="Обычный 5 17 22 8" xfId="49569"/>
    <cellStyle name="Обычный 5 17 23" xfId="19695"/>
    <cellStyle name="Обычный 5 17 23 2" xfId="19696"/>
    <cellStyle name="Обычный 5 17 23 2 2" xfId="19697"/>
    <cellStyle name="Обычный 5 17 23 2 2 2" xfId="19698"/>
    <cellStyle name="Обычный 5 17 23 2 2 2 2" xfId="49570"/>
    <cellStyle name="Обычный 5 17 23 2 2 3" xfId="49571"/>
    <cellStyle name="Обычный 5 17 23 2 3" xfId="19699"/>
    <cellStyle name="Обычный 5 17 23 2 3 2" xfId="49572"/>
    <cellStyle name="Обычный 5 17 23 2 4" xfId="49573"/>
    <cellStyle name="Обычный 5 17 23 3" xfId="19700"/>
    <cellStyle name="Обычный 5 17 23 3 2" xfId="19701"/>
    <cellStyle name="Обычный 5 17 23 3 2 2" xfId="19702"/>
    <cellStyle name="Обычный 5 17 23 3 2 2 2" xfId="49574"/>
    <cellStyle name="Обычный 5 17 23 3 2 3" xfId="49575"/>
    <cellStyle name="Обычный 5 17 23 3 3" xfId="19703"/>
    <cellStyle name="Обычный 5 17 23 3 3 2" xfId="49576"/>
    <cellStyle name="Обычный 5 17 23 3 4" xfId="49577"/>
    <cellStyle name="Обычный 5 17 23 4" xfId="19704"/>
    <cellStyle name="Обычный 5 17 23 4 2" xfId="19705"/>
    <cellStyle name="Обычный 5 17 23 4 2 2" xfId="19706"/>
    <cellStyle name="Обычный 5 17 23 4 2 2 2" xfId="49578"/>
    <cellStyle name="Обычный 5 17 23 4 2 3" xfId="49579"/>
    <cellStyle name="Обычный 5 17 23 4 3" xfId="19707"/>
    <cellStyle name="Обычный 5 17 23 4 3 2" xfId="49580"/>
    <cellStyle name="Обычный 5 17 23 4 4" xfId="49581"/>
    <cellStyle name="Обычный 5 17 23 5" xfId="19708"/>
    <cellStyle name="Обычный 5 17 23 5 2" xfId="19709"/>
    <cellStyle name="Обычный 5 17 23 5 2 2" xfId="49582"/>
    <cellStyle name="Обычный 5 17 23 5 3" xfId="49583"/>
    <cellStyle name="Обычный 5 17 23 6" xfId="19710"/>
    <cellStyle name="Обычный 5 17 23 6 2" xfId="49584"/>
    <cellStyle name="Обычный 5 17 23 7" xfId="19711"/>
    <cellStyle name="Обычный 5 17 23 7 2" xfId="49585"/>
    <cellStyle name="Обычный 5 17 23 8" xfId="49586"/>
    <cellStyle name="Обычный 5 17 24" xfId="19712"/>
    <cellStyle name="Обычный 5 17 24 2" xfId="19713"/>
    <cellStyle name="Обычный 5 17 24 2 2" xfId="19714"/>
    <cellStyle name="Обычный 5 17 24 2 2 2" xfId="19715"/>
    <cellStyle name="Обычный 5 17 24 2 2 2 2" xfId="49587"/>
    <cellStyle name="Обычный 5 17 24 2 2 3" xfId="49588"/>
    <cellStyle name="Обычный 5 17 24 2 3" xfId="19716"/>
    <cellStyle name="Обычный 5 17 24 2 3 2" xfId="49589"/>
    <cellStyle name="Обычный 5 17 24 2 4" xfId="49590"/>
    <cellStyle name="Обычный 5 17 24 3" xfId="19717"/>
    <cellStyle name="Обычный 5 17 24 3 2" xfId="19718"/>
    <cellStyle name="Обычный 5 17 24 3 2 2" xfId="19719"/>
    <cellStyle name="Обычный 5 17 24 3 2 2 2" xfId="49591"/>
    <cellStyle name="Обычный 5 17 24 3 2 3" xfId="49592"/>
    <cellStyle name="Обычный 5 17 24 3 3" xfId="19720"/>
    <cellStyle name="Обычный 5 17 24 3 3 2" xfId="49593"/>
    <cellStyle name="Обычный 5 17 24 3 4" xfId="49594"/>
    <cellStyle name="Обычный 5 17 24 4" xfId="19721"/>
    <cellStyle name="Обычный 5 17 24 4 2" xfId="19722"/>
    <cellStyle name="Обычный 5 17 24 4 2 2" xfId="19723"/>
    <cellStyle name="Обычный 5 17 24 4 2 2 2" xfId="49595"/>
    <cellStyle name="Обычный 5 17 24 4 2 3" xfId="49596"/>
    <cellStyle name="Обычный 5 17 24 4 3" xfId="19724"/>
    <cellStyle name="Обычный 5 17 24 4 3 2" xfId="49597"/>
    <cellStyle name="Обычный 5 17 24 4 4" xfId="49598"/>
    <cellStyle name="Обычный 5 17 24 5" xfId="19725"/>
    <cellStyle name="Обычный 5 17 24 5 2" xfId="19726"/>
    <cellStyle name="Обычный 5 17 24 5 2 2" xfId="49599"/>
    <cellStyle name="Обычный 5 17 24 5 3" xfId="49600"/>
    <cellStyle name="Обычный 5 17 24 6" xfId="19727"/>
    <cellStyle name="Обычный 5 17 24 6 2" xfId="49601"/>
    <cellStyle name="Обычный 5 17 24 7" xfId="19728"/>
    <cellStyle name="Обычный 5 17 24 7 2" xfId="49602"/>
    <cellStyle name="Обычный 5 17 24 8" xfId="49603"/>
    <cellStyle name="Обычный 5 17 25" xfId="19729"/>
    <cellStyle name="Обычный 5 17 25 2" xfId="19730"/>
    <cellStyle name="Обычный 5 17 25 2 2" xfId="19731"/>
    <cellStyle name="Обычный 5 17 25 2 2 2" xfId="19732"/>
    <cellStyle name="Обычный 5 17 25 2 2 2 2" xfId="49604"/>
    <cellStyle name="Обычный 5 17 25 2 2 3" xfId="49605"/>
    <cellStyle name="Обычный 5 17 25 2 3" xfId="19733"/>
    <cellStyle name="Обычный 5 17 25 2 3 2" xfId="49606"/>
    <cellStyle name="Обычный 5 17 25 2 4" xfId="49607"/>
    <cellStyle name="Обычный 5 17 25 3" xfId="19734"/>
    <cellStyle name="Обычный 5 17 25 3 2" xfId="19735"/>
    <cellStyle name="Обычный 5 17 25 3 2 2" xfId="19736"/>
    <cellStyle name="Обычный 5 17 25 3 2 2 2" xfId="49608"/>
    <cellStyle name="Обычный 5 17 25 3 2 3" xfId="49609"/>
    <cellStyle name="Обычный 5 17 25 3 3" xfId="19737"/>
    <cellStyle name="Обычный 5 17 25 3 3 2" xfId="49610"/>
    <cellStyle name="Обычный 5 17 25 3 4" xfId="49611"/>
    <cellStyle name="Обычный 5 17 25 4" xfId="19738"/>
    <cellStyle name="Обычный 5 17 25 4 2" xfId="19739"/>
    <cellStyle name="Обычный 5 17 25 4 2 2" xfId="19740"/>
    <cellStyle name="Обычный 5 17 25 4 2 2 2" xfId="49612"/>
    <cellStyle name="Обычный 5 17 25 4 2 3" xfId="49613"/>
    <cellStyle name="Обычный 5 17 25 4 3" xfId="19741"/>
    <cellStyle name="Обычный 5 17 25 4 3 2" xfId="49614"/>
    <cellStyle name="Обычный 5 17 25 4 4" xfId="49615"/>
    <cellStyle name="Обычный 5 17 25 5" xfId="19742"/>
    <cellStyle name="Обычный 5 17 25 5 2" xfId="19743"/>
    <cellStyle name="Обычный 5 17 25 5 2 2" xfId="49616"/>
    <cellStyle name="Обычный 5 17 25 5 3" xfId="49617"/>
    <cellStyle name="Обычный 5 17 25 6" xfId="19744"/>
    <cellStyle name="Обычный 5 17 25 6 2" xfId="49618"/>
    <cellStyle name="Обычный 5 17 25 7" xfId="19745"/>
    <cellStyle name="Обычный 5 17 25 7 2" xfId="49619"/>
    <cellStyle name="Обычный 5 17 25 8" xfId="49620"/>
    <cellStyle name="Обычный 5 17 26" xfId="19746"/>
    <cellStyle name="Обычный 5 17 26 2" xfId="19747"/>
    <cellStyle name="Обычный 5 17 26 2 2" xfId="19748"/>
    <cellStyle name="Обычный 5 17 26 2 2 2" xfId="19749"/>
    <cellStyle name="Обычный 5 17 26 2 2 2 2" xfId="49621"/>
    <cellStyle name="Обычный 5 17 26 2 2 3" xfId="49622"/>
    <cellStyle name="Обычный 5 17 26 2 3" xfId="19750"/>
    <cellStyle name="Обычный 5 17 26 2 3 2" xfId="49623"/>
    <cellStyle name="Обычный 5 17 26 2 4" xfId="49624"/>
    <cellStyle name="Обычный 5 17 26 3" xfId="19751"/>
    <cellStyle name="Обычный 5 17 26 3 2" xfId="19752"/>
    <cellStyle name="Обычный 5 17 26 3 2 2" xfId="19753"/>
    <cellStyle name="Обычный 5 17 26 3 2 2 2" xfId="49625"/>
    <cellStyle name="Обычный 5 17 26 3 2 3" xfId="49626"/>
    <cellStyle name="Обычный 5 17 26 3 3" xfId="19754"/>
    <cellStyle name="Обычный 5 17 26 3 3 2" xfId="49627"/>
    <cellStyle name="Обычный 5 17 26 3 4" xfId="49628"/>
    <cellStyle name="Обычный 5 17 26 4" xfId="19755"/>
    <cellStyle name="Обычный 5 17 26 4 2" xfId="19756"/>
    <cellStyle name="Обычный 5 17 26 4 2 2" xfId="19757"/>
    <cellStyle name="Обычный 5 17 26 4 2 2 2" xfId="49629"/>
    <cellStyle name="Обычный 5 17 26 4 2 3" xfId="49630"/>
    <cellStyle name="Обычный 5 17 26 4 3" xfId="19758"/>
    <cellStyle name="Обычный 5 17 26 4 3 2" xfId="49631"/>
    <cellStyle name="Обычный 5 17 26 4 4" xfId="49632"/>
    <cellStyle name="Обычный 5 17 26 5" xfId="19759"/>
    <cellStyle name="Обычный 5 17 26 5 2" xfId="19760"/>
    <cellStyle name="Обычный 5 17 26 5 2 2" xfId="49633"/>
    <cellStyle name="Обычный 5 17 26 5 3" xfId="49634"/>
    <cellStyle name="Обычный 5 17 26 6" xfId="19761"/>
    <cellStyle name="Обычный 5 17 26 6 2" xfId="49635"/>
    <cellStyle name="Обычный 5 17 26 7" xfId="19762"/>
    <cellStyle name="Обычный 5 17 26 7 2" xfId="49636"/>
    <cellStyle name="Обычный 5 17 26 8" xfId="49637"/>
    <cellStyle name="Обычный 5 17 27" xfId="19763"/>
    <cellStyle name="Обычный 5 17 27 2" xfId="19764"/>
    <cellStyle name="Обычный 5 17 27 2 2" xfId="19765"/>
    <cellStyle name="Обычный 5 17 27 2 2 2" xfId="19766"/>
    <cellStyle name="Обычный 5 17 27 2 2 2 2" xfId="49638"/>
    <cellStyle name="Обычный 5 17 27 2 2 3" xfId="49639"/>
    <cellStyle name="Обычный 5 17 27 2 3" xfId="19767"/>
    <cellStyle name="Обычный 5 17 27 2 3 2" xfId="49640"/>
    <cellStyle name="Обычный 5 17 27 2 4" xfId="49641"/>
    <cellStyle name="Обычный 5 17 27 3" xfId="19768"/>
    <cellStyle name="Обычный 5 17 27 3 2" xfId="19769"/>
    <cellStyle name="Обычный 5 17 27 3 2 2" xfId="19770"/>
    <cellStyle name="Обычный 5 17 27 3 2 2 2" xfId="49642"/>
    <cellStyle name="Обычный 5 17 27 3 2 3" xfId="49643"/>
    <cellStyle name="Обычный 5 17 27 3 3" xfId="19771"/>
    <cellStyle name="Обычный 5 17 27 3 3 2" xfId="49644"/>
    <cellStyle name="Обычный 5 17 27 3 4" xfId="49645"/>
    <cellStyle name="Обычный 5 17 27 4" xfId="19772"/>
    <cellStyle name="Обычный 5 17 27 4 2" xfId="19773"/>
    <cellStyle name="Обычный 5 17 27 4 2 2" xfId="19774"/>
    <cellStyle name="Обычный 5 17 27 4 2 2 2" xfId="49646"/>
    <cellStyle name="Обычный 5 17 27 4 2 3" xfId="49647"/>
    <cellStyle name="Обычный 5 17 27 4 3" xfId="19775"/>
    <cellStyle name="Обычный 5 17 27 4 3 2" xfId="49648"/>
    <cellStyle name="Обычный 5 17 27 4 4" xfId="49649"/>
    <cellStyle name="Обычный 5 17 27 5" xfId="19776"/>
    <cellStyle name="Обычный 5 17 27 5 2" xfId="19777"/>
    <cellStyle name="Обычный 5 17 27 5 2 2" xfId="49650"/>
    <cellStyle name="Обычный 5 17 27 5 3" xfId="49651"/>
    <cellStyle name="Обычный 5 17 27 6" xfId="19778"/>
    <cellStyle name="Обычный 5 17 27 6 2" xfId="49652"/>
    <cellStyle name="Обычный 5 17 27 7" xfId="19779"/>
    <cellStyle name="Обычный 5 17 27 7 2" xfId="49653"/>
    <cellStyle name="Обычный 5 17 27 8" xfId="49654"/>
    <cellStyle name="Обычный 5 17 28" xfId="19780"/>
    <cellStyle name="Обычный 5 17 28 2" xfId="19781"/>
    <cellStyle name="Обычный 5 17 28 2 2" xfId="19782"/>
    <cellStyle name="Обычный 5 17 28 2 2 2" xfId="19783"/>
    <cellStyle name="Обычный 5 17 28 2 2 2 2" xfId="49655"/>
    <cellStyle name="Обычный 5 17 28 2 2 3" xfId="49656"/>
    <cellStyle name="Обычный 5 17 28 2 3" xfId="19784"/>
    <cellStyle name="Обычный 5 17 28 2 3 2" xfId="49657"/>
    <cellStyle name="Обычный 5 17 28 2 4" xfId="49658"/>
    <cellStyle name="Обычный 5 17 28 3" xfId="19785"/>
    <cellStyle name="Обычный 5 17 28 3 2" xfId="19786"/>
    <cellStyle name="Обычный 5 17 28 3 2 2" xfId="19787"/>
    <cellStyle name="Обычный 5 17 28 3 2 2 2" xfId="49659"/>
    <cellStyle name="Обычный 5 17 28 3 2 3" xfId="49660"/>
    <cellStyle name="Обычный 5 17 28 3 3" xfId="19788"/>
    <cellStyle name="Обычный 5 17 28 3 3 2" xfId="49661"/>
    <cellStyle name="Обычный 5 17 28 3 4" xfId="49662"/>
    <cellStyle name="Обычный 5 17 28 4" xfId="19789"/>
    <cellStyle name="Обычный 5 17 28 4 2" xfId="19790"/>
    <cellStyle name="Обычный 5 17 28 4 2 2" xfId="19791"/>
    <cellStyle name="Обычный 5 17 28 4 2 2 2" xfId="49663"/>
    <cellStyle name="Обычный 5 17 28 4 2 3" xfId="49664"/>
    <cellStyle name="Обычный 5 17 28 4 3" xfId="19792"/>
    <cellStyle name="Обычный 5 17 28 4 3 2" xfId="49665"/>
    <cellStyle name="Обычный 5 17 28 4 4" xfId="49666"/>
    <cellStyle name="Обычный 5 17 28 5" xfId="19793"/>
    <cellStyle name="Обычный 5 17 28 5 2" xfId="19794"/>
    <cellStyle name="Обычный 5 17 28 5 2 2" xfId="49667"/>
    <cellStyle name="Обычный 5 17 28 5 3" xfId="49668"/>
    <cellStyle name="Обычный 5 17 28 6" xfId="19795"/>
    <cellStyle name="Обычный 5 17 28 6 2" xfId="49669"/>
    <cellStyle name="Обычный 5 17 28 7" xfId="19796"/>
    <cellStyle name="Обычный 5 17 28 7 2" xfId="49670"/>
    <cellStyle name="Обычный 5 17 28 8" xfId="49671"/>
    <cellStyle name="Обычный 5 17 29" xfId="19797"/>
    <cellStyle name="Обычный 5 17 29 2" xfId="19798"/>
    <cellStyle name="Обычный 5 17 29 2 2" xfId="19799"/>
    <cellStyle name="Обычный 5 17 29 2 2 2" xfId="19800"/>
    <cellStyle name="Обычный 5 17 29 2 2 2 2" xfId="49672"/>
    <cellStyle name="Обычный 5 17 29 2 2 3" xfId="49673"/>
    <cellStyle name="Обычный 5 17 29 2 3" xfId="19801"/>
    <cellStyle name="Обычный 5 17 29 2 3 2" xfId="49674"/>
    <cellStyle name="Обычный 5 17 29 2 4" xfId="49675"/>
    <cellStyle name="Обычный 5 17 29 3" xfId="19802"/>
    <cellStyle name="Обычный 5 17 29 3 2" xfId="19803"/>
    <cellStyle name="Обычный 5 17 29 3 2 2" xfId="19804"/>
    <cellStyle name="Обычный 5 17 29 3 2 2 2" xfId="49676"/>
    <cellStyle name="Обычный 5 17 29 3 2 3" xfId="49677"/>
    <cellStyle name="Обычный 5 17 29 3 3" xfId="19805"/>
    <cellStyle name="Обычный 5 17 29 3 3 2" xfId="49678"/>
    <cellStyle name="Обычный 5 17 29 3 4" xfId="49679"/>
    <cellStyle name="Обычный 5 17 29 4" xfId="19806"/>
    <cellStyle name="Обычный 5 17 29 4 2" xfId="19807"/>
    <cellStyle name="Обычный 5 17 29 4 2 2" xfId="19808"/>
    <cellStyle name="Обычный 5 17 29 4 2 2 2" xfId="49680"/>
    <cellStyle name="Обычный 5 17 29 4 2 3" xfId="49681"/>
    <cellStyle name="Обычный 5 17 29 4 3" xfId="19809"/>
    <cellStyle name="Обычный 5 17 29 4 3 2" xfId="49682"/>
    <cellStyle name="Обычный 5 17 29 4 4" xfId="49683"/>
    <cellStyle name="Обычный 5 17 29 5" xfId="19810"/>
    <cellStyle name="Обычный 5 17 29 5 2" xfId="19811"/>
    <cellStyle name="Обычный 5 17 29 5 2 2" xfId="49684"/>
    <cellStyle name="Обычный 5 17 29 5 3" xfId="49685"/>
    <cellStyle name="Обычный 5 17 29 6" xfId="19812"/>
    <cellStyle name="Обычный 5 17 29 6 2" xfId="49686"/>
    <cellStyle name="Обычный 5 17 29 7" xfId="19813"/>
    <cellStyle name="Обычный 5 17 29 7 2" xfId="49687"/>
    <cellStyle name="Обычный 5 17 29 8" xfId="49688"/>
    <cellStyle name="Обычный 5 17 3" xfId="19814"/>
    <cellStyle name="Обычный 5 17 3 2" xfId="19815"/>
    <cellStyle name="Обычный 5 17 3 2 2" xfId="19816"/>
    <cellStyle name="Обычный 5 17 3 2 2 2" xfId="19817"/>
    <cellStyle name="Обычный 5 17 3 2 2 2 2" xfId="49689"/>
    <cellStyle name="Обычный 5 17 3 2 2 3" xfId="49690"/>
    <cellStyle name="Обычный 5 17 3 2 3" xfId="19818"/>
    <cellStyle name="Обычный 5 17 3 2 3 2" xfId="49691"/>
    <cellStyle name="Обычный 5 17 3 2 4" xfId="49692"/>
    <cellStyle name="Обычный 5 17 3 3" xfId="19819"/>
    <cellStyle name="Обычный 5 17 3 3 2" xfId="19820"/>
    <cellStyle name="Обычный 5 17 3 3 2 2" xfId="19821"/>
    <cellStyle name="Обычный 5 17 3 3 2 2 2" xfId="49693"/>
    <cellStyle name="Обычный 5 17 3 3 2 3" xfId="49694"/>
    <cellStyle name="Обычный 5 17 3 3 3" xfId="19822"/>
    <cellStyle name="Обычный 5 17 3 3 3 2" xfId="49695"/>
    <cellStyle name="Обычный 5 17 3 3 4" xfId="49696"/>
    <cellStyle name="Обычный 5 17 3 4" xfId="19823"/>
    <cellStyle name="Обычный 5 17 3 4 2" xfId="19824"/>
    <cellStyle name="Обычный 5 17 3 4 2 2" xfId="19825"/>
    <cellStyle name="Обычный 5 17 3 4 2 2 2" xfId="49697"/>
    <cellStyle name="Обычный 5 17 3 4 2 3" xfId="49698"/>
    <cellStyle name="Обычный 5 17 3 4 3" xfId="19826"/>
    <cellStyle name="Обычный 5 17 3 4 3 2" xfId="49699"/>
    <cellStyle name="Обычный 5 17 3 4 4" xfId="49700"/>
    <cellStyle name="Обычный 5 17 3 5" xfId="19827"/>
    <cellStyle name="Обычный 5 17 3 5 2" xfId="19828"/>
    <cellStyle name="Обычный 5 17 3 5 2 2" xfId="49701"/>
    <cellStyle name="Обычный 5 17 3 5 3" xfId="49702"/>
    <cellStyle name="Обычный 5 17 3 6" xfId="19829"/>
    <cellStyle name="Обычный 5 17 3 6 2" xfId="49703"/>
    <cellStyle name="Обычный 5 17 3 7" xfId="19830"/>
    <cellStyle name="Обычный 5 17 3 7 2" xfId="49704"/>
    <cellStyle name="Обычный 5 17 3 8" xfId="49705"/>
    <cellStyle name="Обычный 5 17 30" xfId="19831"/>
    <cellStyle name="Обычный 5 17 30 2" xfId="19832"/>
    <cellStyle name="Обычный 5 17 30 2 2" xfId="19833"/>
    <cellStyle name="Обычный 5 17 30 2 2 2" xfId="49706"/>
    <cellStyle name="Обычный 5 17 30 2 3" xfId="49707"/>
    <cellStyle name="Обычный 5 17 30 3" xfId="19834"/>
    <cellStyle name="Обычный 5 17 30 3 2" xfId="49708"/>
    <cellStyle name="Обычный 5 17 30 4" xfId="49709"/>
    <cellStyle name="Обычный 5 17 31" xfId="19835"/>
    <cellStyle name="Обычный 5 17 31 2" xfId="19836"/>
    <cellStyle name="Обычный 5 17 31 2 2" xfId="19837"/>
    <cellStyle name="Обычный 5 17 31 2 2 2" xfId="49710"/>
    <cellStyle name="Обычный 5 17 31 2 3" xfId="49711"/>
    <cellStyle name="Обычный 5 17 31 3" xfId="19838"/>
    <cellStyle name="Обычный 5 17 31 3 2" xfId="49712"/>
    <cellStyle name="Обычный 5 17 31 4" xfId="49713"/>
    <cellStyle name="Обычный 5 17 32" xfId="19839"/>
    <cellStyle name="Обычный 5 17 32 2" xfId="19840"/>
    <cellStyle name="Обычный 5 17 32 2 2" xfId="19841"/>
    <cellStyle name="Обычный 5 17 32 2 2 2" xfId="49714"/>
    <cellStyle name="Обычный 5 17 32 2 3" xfId="49715"/>
    <cellStyle name="Обычный 5 17 32 3" xfId="19842"/>
    <cellStyle name="Обычный 5 17 32 3 2" xfId="49716"/>
    <cellStyle name="Обычный 5 17 32 4" xfId="49717"/>
    <cellStyle name="Обычный 5 17 33" xfId="19843"/>
    <cellStyle name="Обычный 5 17 33 2" xfId="19844"/>
    <cellStyle name="Обычный 5 17 33 2 2" xfId="49718"/>
    <cellStyle name="Обычный 5 17 33 3" xfId="49719"/>
    <cellStyle name="Обычный 5 17 34" xfId="19845"/>
    <cellStyle name="Обычный 5 17 34 2" xfId="49720"/>
    <cellStyle name="Обычный 5 17 35" xfId="19846"/>
    <cellStyle name="Обычный 5 17 35 2" xfId="49721"/>
    <cellStyle name="Обычный 5 17 36" xfId="49722"/>
    <cellStyle name="Обычный 5 17 4" xfId="19847"/>
    <cellStyle name="Обычный 5 17 4 2" xfId="19848"/>
    <cellStyle name="Обычный 5 17 4 2 2" xfId="19849"/>
    <cellStyle name="Обычный 5 17 4 2 2 2" xfId="19850"/>
    <cellStyle name="Обычный 5 17 4 2 2 2 2" xfId="49723"/>
    <cellStyle name="Обычный 5 17 4 2 2 3" xfId="49724"/>
    <cellStyle name="Обычный 5 17 4 2 3" xfId="19851"/>
    <cellStyle name="Обычный 5 17 4 2 3 2" xfId="49725"/>
    <cellStyle name="Обычный 5 17 4 2 4" xfId="49726"/>
    <cellStyle name="Обычный 5 17 4 3" xfId="19852"/>
    <cellStyle name="Обычный 5 17 4 3 2" xfId="19853"/>
    <cellStyle name="Обычный 5 17 4 3 2 2" xfId="19854"/>
    <cellStyle name="Обычный 5 17 4 3 2 2 2" xfId="49727"/>
    <cellStyle name="Обычный 5 17 4 3 2 3" xfId="49728"/>
    <cellStyle name="Обычный 5 17 4 3 3" xfId="19855"/>
    <cellStyle name="Обычный 5 17 4 3 3 2" xfId="49729"/>
    <cellStyle name="Обычный 5 17 4 3 4" xfId="49730"/>
    <cellStyle name="Обычный 5 17 4 4" xfId="19856"/>
    <cellStyle name="Обычный 5 17 4 4 2" xfId="19857"/>
    <cellStyle name="Обычный 5 17 4 4 2 2" xfId="19858"/>
    <cellStyle name="Обычный 5 17 4 4 2 2 2" xfId="49731"/>
    <cellStyle name="Обычный 5 17 4 4 2 3" xfId="49732"/>
    <cellStyle name="Обычный 5 17 4 4 3" xfId="19859"/>
    <cellStyle name="Обычный 5 17 4 4 3 2" xfId="49733"/>
    <cellStyle name="Обычный 5 17 4 4 4" xfId="49734"/>
    <cellStyle name="Обычный 5 17 4 5" xfId="19860"/>
    <cellStyle name="Обычный 5 17 4 5 2" xfId="19861"/>
    <cellStyle name="Обычный 5 17 4 5 2 2" xfId="49735"/>
    <cellStyle name="Обычный 5 17 4 5 3" xfId="49736"/>
    <cellStyle name="Обычный 5 17 4 6" xfId="19862"/>
    <cellStyle name="Обычный 5 17 4 6 2" xfId="49737"/>
    <cellStyle name="Обычный 5 17 4 7" xfId="19863"/>
    <cellStyle name="Обычный 5 17 4 7 2" xfId="49738"/>
    <cellStyle name="Обычный 5 17 4 8" xfId="49739"/>
    <cellStyle name="Обычный 5 17 5" xfId="19864"/>
    <cellStyle name="Обычный 5 17 5 2" xfId="19865"/>
    <cellStyle name="Обычный 5 17 5 2 2" xfId="19866"/>
    <cellStyle name="Обычный 5 17 5 2 2 2" xfId="19867"/>
    <cellStyle name="Обычный 5 17 5 2 2 2 2" xfId="49740"/>
    <cellStyle name="Обычный 5 17 5 2 2 3" xfId="49741"/>
    <cellStyle name="Обычный 5 17 5 2 3" xfId="19868"/>
    <cellStyle name="Обычный 5 17 5 2 3 2" xfId="49742"/>
    <cellStyle name="Обычный 5 17 5 2 4" xfId="49743"/>
    <cellStyle name="Обычный 5 17 5 3" xfId="19869"/>
    <cellStyle name="Обычный 5 17 5 3 2" xfId="19870"/>
    <cellStyle name="Обычный 5 17 5 3 2 2" xfId="19871"/>
    <cellStyle name="Обычный 5 17 5 3 2 2 2" xfId="49744"/>
    <cellStyle name="Обычный 5 17 5 3 2 3" xfId="49745"/>
    <cellStyle name="Обычный 5 17 5 3 3" xfId="19872"/>
    <cellStyle name="Обычный 5 17 5 3 3 2" xfId="49746"/>
    <cellStyle name="Обычный 5 17 5 3 4" xfId="49747"/>
    <cellStyle name="Обычный 5 17 5 4" xfId="19873"/>
    <cellStyle name="Обычный 5 17 5 4 2" xfId="19874"/>
    <cellStyle name="Обычный 5 17 5 4 2 2" xfId="19875"/>
    <cellStyle name="Обычный 5 17 5 4 2 2 2" xfId="49748"/>
    <cellStyle name="Обычный 5 17 5 4 2 3" xfId="49749"/>
    <cellStyle name="Обычный 5 17 5 4 3" xfId="19876"/>
    <cellStyle name="Обычный 5 17 5 4 3 2" xfId="49750"/>
    <cellStyle name="Обычный 5 17 5 4 4" xfId="49751"/>
    <cellStyle name="Обычный 5 17 5 5" xfId="19877"/>
    <cellStyle name="Обычный 5 17 5 5 2" xfId="19878"/>
    <cellStyle name="Обычный 5 17 5 5 2 2" xfId="49752"/>
    <cellStyle name="Обычный 5 17 5 5 3" xfId="49753"/>
    <cellStyle name="Обычный 5 17 5 6" xfId="19879"/>
    <cellStyle name="Обычный 5 17 5 6 2" xfId="49754"/>
    <cellStyle name="Обычный 5 17 5 7" xfId="19880"/>
    <cellStyle name="Обычный 5 17 5 7 2" xfId="49755"/>
    <cellStyle name="Обычный 5 17 5 8" xfId="49756"/>
    <cellStyle name="Обычный 5 17 6" xfId="19881"/>
    <cellStyle name="Обычный 5 17 6 2" xfId="19882"/>
    <cellStyle name="Обычный 5 17 6 2 2" xfId="19883"/>
    <cellStyle name="Обычный 5 17 6 2 2 2" xfId="19884"/>
    <cellStyle name="Обычный 5 17 6 2 2 2 2" xfId="49757"/>
    <cellStyle name="Обычный 5 17 6 2 2 3" xfId="49758"/>
    <cellStyle name="Обычный 5 17 6 2 3" xfId="19885"/>
    <cellStyle name="Обычный 5 17 6 2 3 2" xfId="49759"/>
    <cellStyle name="Обычный 5 17 6 2 4" xfId="49760"/>
    <cellStyle name="Обычный 5 17 6 3" xfId="19886"/>
    <cellStyle name="Обычный 5 17 6 3 2" xfId="19887"/>
    <cellStyle name="Обычный 5 17 6 3 2 2" xfId="19888"/>
    <cellStyle name="Обычный 5 17 6 3 2 2 2" xfId="49761"/>
    <cellStyle name="Обычный 5 17 6 3 2 3" xfId="49762"/>
    <cellStyle name="Обычный 5 17 6 3 3" xfId="19889"/>
    <cellStyle name="Обычный 5 17 6 3 3 2" xfId="49763"/>
    <cellStyle name="Обычный 5 17 6 3 4" xfId="49764"/>
    <cellStyle name="Обычный 5 17 6 4" xfId="19890"/>
    <cellStyle name="Обычный 5 17 6 4 2" xfId="19891"/>
    <cellStyle name="Обычный 5 17 6 4 2 2" xfId="19892"/>
    <cellStyle name="Обычный 5 17 6 4 2 2 2" xfId="49765"/>
    <cellStyle name="Обычный 5 17 6 4 2 3" xfId="49766"/>
    <cellStyle name="Обычный 5 17 6 4 3" xfId="19893"/>
    <cellStyle name="Обычный 5 17 6 4 3 2" xfId="49767"/>
    <cellStyle name="Обычный 5 17 6 4 4" xfId="49768"/>
    <cellStyle name="Обычный 5 17 6 5" xfId="19894"/>
    <cellStyle name="Обычный 5 17 6 5 2" xfId="19895"/>
    <cellStyle name="Обычный 5 17 6 5 2 2" xfId="49769"/>
    <cellStyle name="Обычный 5 17 6 5 3" xfId="49770"/>
    <cellStyle name="Обычный 5 17 6 6" xfId="19896"/>
    <cellStyle name="Обычный 5 17 6 6 2" xfId="49771"/>
    <cellStyle name="Обычный 5 17 6 7" xfId="19897"/>
    <cellStyle name="Обычный 5 17 6 7 2" xfId="49772"/>
    <cellStyle name="Обычный 5 17 6 8" xfId="49773"/>
    <cellStyle name="Обычный 5 17 7" xfId="19898"/>
    <cellStyle name="Обычный 5 17 7 2" xfId="19899"/>
    <cellStyle name="Обычный 5 17 7 2 2" xfId="19900"/>
    <cellStyle name="Обычный 5 17 7 2 2 2" xfId="19901"/>
    <cellStyle name="Обычный 5 17 7 2 2 2 2" xfId="49774"/>
    <cellStyle name="Обычный 5 17 7 2 2 3" xfId="49775"/>
    <cellStyle name="Обычный 5 17 7 2 3" xfId="19902"/>
    <cellStyle name="Обычный 5 17 7 2 3 2" xfId="49776"/>
    <cellStyle name="Обычный 5 17 7 2 4" xfId="49777"/>
    <cellStyle name="Обычный 5 17 7 3" xfId="19903"/>
    <cellStyle name="Обычный 5 17 7 3 2" xfId="19904"/>
    <cellStyle name="Обычный 5 17 7 3 2 2" xfId="19905"/>
    <cellStyle name="Обычный 5 17 7 3 2 2 2" xfId="49778"/>
    <cellStyle name="Обычный 5 17 7 3 2 3" xfId="49779"/>
    <cellStyle name="Обычный 5 17 7 3 3" xfId="19906"/>
    <cellStyle name="Обычный 5 17 7 3 3 2" xfId="49780"/>
    <cellStyle name="Обычный 5 17 7 3 4" xfId="49781"/>
    <cellStyle name="Обычный 5 17 7 4" xfId="19907"/>
    <cellStyle name="Обычный 5 17 7 4 2" xfId="19908"/>
    <cellStyle name="Обычный 5 17 7 4 2 2" xfId="19909"/>
    <cellStyle name="Обычный 5 17 7 4 2 2 2" xfId="49782"/>
    <cellStyle name="Обычный 5 17 7 4 2 3" xfId="49783"/>
    <cellStyle name="Обычный 5 17 7 4 3" xfId="19910"/>
    <cellStyle name="Обычный 5 17 7 4 3 2" xfId="49784"/>
    <cellStyle name="Обычный 5 17 7 4 4" xfId="49785"/>
    <cellStyle name="Обычный 5 17 7 5" xfId="19911"/>
    <cellStyle name="Обычный 5 17 7 5 2" xfId="19912"/>
    <cellStyle name="Обычный 5 17 7 5 2 2" xfId="49786"/>
    <cellStyle name="Обычный 5 17 7 5 3" xfId="49787"/>
    <cellStyle name="Обычный 5 17 7 6" xfId="19913"/>
    <cellStyle name="Обычный 5 17 7 6 2" xfId="49788"/>
    <cellStyle name="Обычный 5 17 7 7" xfId="19914"/>
    <cellStyle name="Обычный 5 17 7 7 2" xfId="49789"/>
    <cellStyle name="Обычный 5 17 7 8" xfId="49790"/>
    <cellStyle name="Обычный 5 17 8" xfId="19915"/>
    <cellStyle name="Обычный 5 17 8 2" xfId="19916"/>
    <cellStyle name="Обычный 5 17 8 2 2" xfId="19917"/>
    <cellStyle name="Обычный 5 17 8 2 2 2" xfId="19918"/>
    <cellStyle name="Обычный 5 17 8 2 2 2 2" xfId="49791"/>
    <cellStyle name="Обычный 5 17 8 2 2 3" xfId="49792"/>
    <cellStyle name="Обычный 5 17 8 2 3" xfId="19919"/>
    <cellStyle name="Обычный 5 17 8 2 3 2" xfId="49793"/>
    <cellStyle name="Обычный 5 17 8 2 4" xfId="49794"/>
    <cellStyle name="Обычный 5 17 8 3" xfId="19920"/>
    <cellStyle name="Обычный 5 17 8 3 2" xfId="19921"/>
    <cellStyle name="Обычный 5 17 8 3 2 2" xfId="19922"/>
    <cellStyle name="Обычный 5 17 8 3 2 2 2" xfId="49795"/>
    <cellStyle name="Обычный 5 17 8 3 2 3" xfId="49796"/>
    <cellStyle name="Обычный 5 17 8 3 3" xfId="19923"/>
    <cellStyle name="Обычный 5 17 8 3 3 2" xfId="49797"/>
    <cellStyle name="Обычный 5 17 8 3 4" xfId="49798"/>
    <cellStyle name="Обычный 5 17 8 4" xfId="19924"/>
    <cellStyle name="Обычный 5 17 8 4 2" xfId="19925"/>
    <cellStyle name="Обычный 5 17 8 4 2 2" xfId="19926"/>
    <cellStyle name="Обычный 5 17 8 4 2 2 2" xfId="49799"/>
    <cellStyle name="Обычный 5 17 8 4 2 3" xfId="49800"/>
    <cellStyle name="Обычный 5 17 8 4 3" xfId="19927"/>
    <cellStyle name="Обычный 5 17 8 4 3 2" xfId="49801"/>
    <cellStyle name="Обычный 5 17 8 4 4" xfId="49802"/>
    <cellStyle name="Обычный 5 17 8 5" xfId="19928"/>
    <cellStyle name="Обычный 5 17 8 5 2" xfId="19929"/>
    <cellStyle name="Обычный 5 17 8 5 2 2" xfId="49803"/>
    <cellStyle name="Обычный 5 17 8 5 3" xfId="49804"/>
    <cellStyle name="Обычный 5 17 8 6" xfId="19930"/>
    <cellStyle name="Обычный 5 17 8 6 2" xfId="49805"/>
    <cellStyle name="Обычный 5 17 8 7" xfId="19931"/>
    <cellStyle name="Обычный 5 17 8 7 2" xfId="49806"/>
    <cellStyle name="Обычный 5 17 8 8" xfId="49807"/>
    <cellStyle name="Обычный 5 17 9" xfId="19932"/>
    <cellStyle name="Обычный 5 17 9 2" xfId="19933"/>
    <cellStyle name="Обычный 5 17 9 2 2" xfId="19934"/>
    <cellStyle name="Обычный 5 17 9 2 2 2" xfId="19935"/>
    <cellStyle name="Обычный 5 17 9 2 2 2 2" xfId="49808"/>
    <cellStyle name="Обычный 5 17 9 2 2 3" xfId="49809"/>
    <cellStyle name="Обычный 5 17 9 2 3" xfId="19936"/>
    <cellStyle name="Обычный 5 17 9 2 3 2" xfId="49810"/>
    <cellStyle name="Обычный 5 17 9 2 4" xfId="49811"/>
    <cellStyle name="Обычный 5 17 9 3" xfId="19937"/>
    <cellStyle name="Обычный 5 17 9 3 2" xfId="19938"/>
    <cellStyle name="Обычный 5 17 9 3 2 2" xfId="19939"/>
    <cellStyle name="Обычный 5 17 9 3 2 2 2" xfId="49812"/>
    <cellStyle name="Обычный 5 17 9 3 2 3" xfId="49813"/>
    <cellStyle name="Обычный 5 17 9 3 3" xfId="19940"/>
    <cellStyle name="Обычный 5 17 9 3 3 2" xfId="49814"/>
    <cellStyle name="Обычный 5 17 9 3 4" xfId="49815"/>
    <cellStyle name="Обычный 5 17 9 4" xfId="19941"/>
    <cellStyle name="Обычный 5 17 9 4 2" xfId="19942"/>
    <cellStyle name="Обычный 5 17 9 4 2 2" xfId="19943"/>
    <cellStyle name="Обычный 5 17 9 4 2 2 2" xfId="49816"/>
    <cellStyle name="Обычный 5 17 9 4 2 3" xfId="49817"/>
    <cellStyle name="Обычный 5 17 9 4 3" xfId="19944"/>
    <cellStyle name="Обычный 5 17 9 4 3 2" xfId="49818"/>
    <cellStyle name="Обычный 5 17 9 4 4" xfId="49819"/>
    <cellStyle name="Обычный 5 17 9 5" xfId="19945"/>
    <cellStyle name="Обычный 5 17 9 5 2" xfId="19946"/>
    <cellStyle name="Обычный 5 17 9 5 2 2" xfId="49820"/>
    <cellStyle name="Обычный 5 17 9 5 3" xfId="49821"/>
    <cellStyle name="Обычный 5 17 9 6" xfId="19947"/>
    <cellStyle name="Обычный 5 17 9 6 2" xfId="49822"/>
    <cellStyle name="Обычный 5 17 9 7" xfId="19948"/>
    <cellStyle name="Обычный 5 17 9 7 2" xfId="49823"/>
    <cellStyle name="Обычный 5 17 9 8" xfId="49824"/>
    <cellStyle name="Обычный 5 18" xfId="19949"/>
    <cellStyle name="Обычный 5 18 10" xfId="19950"/>
    <cellStyle name="Обычный 5 18 10 2" xfId="19951"/>
    <cellStyle name="Обычный 5 18 10 2 2" xfId="19952"/>
    <cellStyle name="Обычный 5 18 10 2 2 2" xfId="19953"/>
    <cellStyle name="Обычный 5 18 10 2 2 2 2" xfId="49825"/>
    <cellStyle name="Обычный 5 18 10 2 2 3" xfId="49826"/>
    <cellStyle name="Обычный 5 18 10 2 3" xfId="19954"/>
    <cellStyle name="Обычный 5 18 10 2 3 2" xfId="49827"/>
    <cellStyle name="Обычный 5 18 10 2 4" xfId="49828"/>
    <cellStyle name="Обычный 5 18 10 3" xfId="19955"/>
    <cellStyle name="Обычный 5 18 10 3 2" xfId="19956"/>
    <cellStyle name="Обычный 5 18 10 3 2 2" xfId="19957"/>
    <cellStyle name="Обычный 5 18 10 3 2 2 2" xfId="49829"/>
    <cellStyle name="Обычный 5 18 10 3 2 3" xfId="49830"/>
    <cellStyle name="Обычный 5 18 10 3 3" xfId="19958"/>
    <cellStyle name="Обычный 5 18 10 3 3 2" xfId="49831"/>
    <cellStyle name="Обычный 5 18 10 3 4" xfId="49832"/>
    <cellStyle name="Обычный 5 18 10 4" xfId="19959"/>
    <cellStyle name="Обычный 5 18 10 4 2" xfId="19960"/>
    <cellStyle name="Обычный 5 18 10 4 2 2" xfId="19961"/>
    <cellStyle name="Обычный 5 18 10 4 2 2 2" xfId="49833"/>
    <cellStyle name="Обычный 5 18 10 4 2 3" xfId="49834"/>
    <cellStyle name="Обычный 5 18 10 4 3" xfId="19962"/>
    <cellStyle name="Обычный 5 18 10 4 3 2" xfId="49835"/>
    <cellStyle name="Обычный 5 18 10 4 4" xfId="49836"/>
    <cellStyle name="Обычный 5 18 10 5" xfId="19963"/>
    <cellStyle name="Обычный 5 18 10 5 2" xfId="19964"/>
    <cellStyle name="Обычный 5 18 10 5 2 2" xfId="49837"/>
    <cellStyle name="Обычный 5 18 10 5 3" xfId="49838"/>
    <cellStyle name="Обычный 5 18 10 6" xfId="19965"/>
    <cellStyle name="Обычный 5 18 10 6 2" xfId="49839"/>
    <cellStyle name="Обычный 5 18 10 7" xfId="19966"/>
    <cellStyle name="Обычный 5 18 10 7 2" xfId="49840"/>
    <cellStyle name="Обычный 5 18 10 8" xfId="49841"/>
    <cellStyle name="Обычный 5 18 11" xfId="19967"/>
    <cellStyle name="Обычный 5 18 11 2" xfId="19968"/>
    <cellStyle name="Обычный 5 18 11 2 2" xfId="19969"/>
    <cellStyle name="Обычный 5 18 11 2 2 2" xfId="19970"/>
    <cellStyle name="Обычный 5 18 11 2 2 2 2" xfId="49842"/>
    <cellStyle name="Обычный 5 18 11 2 2 3" xfId="49843"/>
    <cellStyle name="Обычный 5 18 11 2 3" xfId="19971"/>
    <cellStyle name="Обычный 5 18 11 2 3 2" xfId="49844"/>
    <cellStyle name="Обычный 5 18 11 2 4" xfId="49845"/>
    <cellStyle name="Обычный 5 18 11 3" xfId="19972"/>
    <cellStyle name="Обычный 5 18 11 3 2" xfId="19973"/>
    <cellStyle name="Обычный 5 18 11 3 2 2" xfId="19974"/>
    <cellStyle name="Обычный 5 18 11 3 2 2 2" xfId="49846"/>
    <cellStyle name="Обычный 5 18 11 3 2 3" xfId="49847"/>
    <cellStyle name="Обычный 5 18 11 3 3" xfId="19975"/>
    <cellStyle name="Обычный 5 18 11 3 3 2" xfId="49848"/>
    <cellStyle name="Обычный 5 18 11 3 4" xfId="49849"/>
    <cellStyle name="Обычный 5 18 11 4" xfId="19976"/>
    <cellStyle name="Обычный 5 18 11 4 2" xfId="19977"/>
    <cellStyle name="Обычный 5 18 11 4 2 2" xfId="19978"/>
    <cellStyle name="Обычный 5 18 11 4 2 2 2" xfId="49850"/>
    <cellStyle name="Обычный 5 18 11 4 2 3" xfId="49851"/>
    <cellStyle name="Обычный 5 18 11 4 3" xfId="19979"/>
    <cellStyle name="Обычный 5 18 11 4 3 2" xfId="49852"/>
    <cellStyle name="Обычный 5 18 11 4 4" xfId="49853"/>
    <cellStyle name="Обычный 5 18 11 5" xfId="19980"/>
    <cellStyle name="Обычный 5 18 11 5 2" xfId="19981"/>
    <cellStyle name="Обычный 5 18 11 5 2 2" xfId="49854"/>
    <cellStyle name="Обычный 5 18 11 5 3" xfId="49855"/>
    <cellStyle name="Обычный 5 18 11 6" xfId="19982"/>
    <cellStyle name="Обычный 5 18 11 6 2" xfId="49856"/>
    <cellStyle name="Обычный 5 18 11 7" xfId="19983"/>
    <cellStyle name="Обычный 5 18 11 7 2" xfId="49857"/>
    <cellStyle name="Обычный 5 18 11 8" xfId="49858"/>
    <cellStyle name="Обычный 5 18 12" xfId="19984"/>
    <cellStyle name="Обычный 5 18 12 2" xfId="19985"/>
    <cellStyle name="Обычный 5 18 12 2 2" xfId="19986"/>
    <cellStyle name="Обычный 5 18 12 2 2 2" xfId="19987"/>
    <cellStyle name="Обычный 5 18 12 2 2 2 2" xfId="49859"/>
    <cellStyle name="Обычный 5 18 12 2 2 3" xfId="49860"/>
    <cellStyle name="Обычный 5 18 12 2 3" xfId="19988"/>
    <cellStyle name="Обычный 5 18 12 2 3 2" xfId="49861"/>
    <cellStyle name="Обычный 5 18 12 2 4" xfId="49862"/>
    <cellStyle name="Обычный 5 18 12 3" xfId="19989"/>
    <cellStyle name="Обычный 5 18 12 3 2" xfId="19990"/>
    <cellStyle name="Обычный 5 18 12 3 2 2" xfId="19991"/>
    <cellStyle name="Обычный 5 18 12 3 2 2 2" xfId="49863"/>
    <cellStyle name="Обычный 5 18 12 3 2 3" xfId="49864"/>
    <cellStyle name="Обычный 5 18 12 3 3" xfId="19992"/>
    <cellStyle name="Обычный 5 18 12 3 3 2" xfId="49865"/>
    <cellStyle name="Обычный 5 18 12 3 4" xfId="49866"/>
    <cellStyle name="Обычный 5 18 12 4" xfId="19993"/>
    <cellStyle name="Обычный 5 18 12 4 2" xfId="19994"/>
    <cellStyle name="Обычный 5 18 12 4 2 2" xfId="19995"/>
    <cellStyle name="Обычный 5 18 12 4 2 2 2" xfId="49867"/>
    <cellStyle name="Обычный 5 18 12 4 2 3" xfId="49868"/>
    <cellStyle name="Обычный 5 18 12 4 3" xfId="19996"/>
    <cellStyle name="Обычный 5 18 12 4 3 2" xfId="49869"/>
    <cellStyle name="Обычный 5 18 12 4 4" xfId="49870"/>
    <cellStyle name="Обычный 5 18 12 5" xfId="19997"/>
    <cellStyle name="Обычный 5 18 12 5 2" xfId="19998"/>
    <cellStyle name="Обычный 5 18 12 5 2 2" xfId="49871"/>
    <cellStyle name="Обычный 5 18 12 5 3" xfId="49872"/>
    <cellStyle name="Обычный 5 18 12 6" xfId="19999"/>
    <cellStyle name="Обычный 5 18 12 6 2" xfId="49873"/>
    <cellStyle name="Обычный 5 18 12 7" xfId="20000"/>
    <cellStyle name="Обычный 5 18 12 7 2" xfId="49874"/>
    <cellStyle name="Обычный 5 18 12 8" xfId="49875"/>
    <cellStyle name="Обычный 5 18 13" xfId="20001"/>
    <cellStyle name="Обычный 5 18 13 2" xfId="20002"/>
    <cellStyle name="Обычный 5 18 13 2 2" xfId="20003"/>
    <cellStyle name="Обычный 5 18 13 2 2 2" xfId="20004"/>
    <cellStyle name="Обычный 5 18 13 2 2 2 2" xfId="49876"/>
    <cellStyle name="Обычный 5 18 13 2 2 3" xfId="49877"/>
    <cellStyle name="Обычный 5 18 13 2 3" xfId="20005"/>
    <cellStyle name="Обычный 5 18 13 2 3 2" xfId="49878"/>
    <cellStyle name="Обычный 5 18 13 2 4" xfId="49879"/>
    <cellStyle name="Обычный 5 18 13 3" xfId="20006"/>
    <cellStyle name="Обычный 5 18 13 3 2" xfId="20007"/>
    <cellStyle name="Обычный 5 18 13 3 2 2" xfId="20008"/>
    <cellStyle name="Обычный 5 18 13 3 2 2 2" xfId="49880"/>
    <cellStyle name="Обычный 5 18 13 3 2 3" xfId="49881"/>
    <cellStyle name="Обычный 5 18 13 3 3" xfId="20009"/>
    <cellStyle name="Обычный 5 18 13 3 3 2" xfId="49882"/>
    <cellStyle name="Обычный 5 18 13 3 4" xfId="49883"/>
    <cellStyle name="Обычный 5 18 13 4" xfId="20010"/>
    <cellStyle name="Обычный 5 18 13 4 2" xfId="20011"/>
    <cellStyle name="Обычный 5 18 13 4 2 2" xfId="20012"/>
    <cellStyle name="Обычный 5 18 13 4 2 2 2" xfId="49884"/>
    <cellStyle name="Обычный 5 18 13 4 2 3" xfId="49885"/>
    <cellStyle name="Обычный 5 18 13 4 3" xfId="20013"/>
    <cellStyle name="Обычный 5 18 13 4 3 2" xfId="49886"/>
    <cellStyle name="Обычный 5 18 13 4 4" xfId="49887"/>
    <cellStyle name="Обычный 5 18 13 5" xfId="20014"/>
    <cellStyle name="Обычный 5 18 13 5 2" xfId="20015"/>
    <cellStyle name="Обычный 5 18 13 5 2 2" xfId="49888"/>
    <cellStyle name="Обычный 5 18 13 5 3" xfId="49889"/>
    <cellStyle name="Обычный 5 18 13 6" xfId="20016"/>
    <cellStyle name="Обычный 5 18 13 6 2" xfId="49890"/>
    <cellStyle name="Обычный 5 18 13 7" xfId="20017"/>
    <cellStyle name="Обычный 5 18 13 7 2" xfId="49891"/>
    <cellStyle name="Обычный 5 18 13 8" xfId="49892"/>
    <cellStyle name="Обычный 5 18 14" xfId="20018"/>
    <cellStyle name="Обычный 5 18 14 2" xfId="20019"/>
    <cellStyle name="Обычный 5 18 14 2 2" xfId="20020"/>
    <cellStyle name="Обычный 5 18 14 2 2 2" xfId="20021"/>
    <cellStyle name="Обычный 5 18 14 2 2 2 2" xfId="49893"/>
    <cellStyle name="Обычный 5 18 14 2 2 3" xfId="49894"/>
    <cellStyle name="Обычный 5 18 14 2 3" xfId="20022"/>
    <cellStyle name="Обычный 5 18 14 2 3 2" xfId="49895"/>
    <cellStyle name="Обычный 5 18 14 2 4" xfId="49896"/>
    <cellStyle name="Обычный 5 18 14 3" xfId="20023"/>
    <cellStyle name="Обычный 5 18 14 3 2" xfId="20024"/>
    <cellStyle name="Обычный 5 18 14 3 2 2" xfId="20025"/>
    <cellStyle name="Обычный 5 18 14 3 2 2 2" xfId="49897"/>
    <cellStyle name="Обычный 5 18 14 3 2 3" xfId="49898"/>
    <cellStyle name="Обычный 5 18 14 3 3" xfId="20026"/>
    <cellStyle name="Обычный 5 18 14 3 3 2" xfId="49899"/>
    <cellStyle name="Обычный 5 18 14 3 4" xfId="49900"/>
    <cellStyle name="Обычный 5 18 14 4" xfId="20027"/>
    <cellStyle name="Обычный 5 18 14 4 2" xfId="20028"/>
    <cellStyle name="Обычный 5 18 14 4 2 2" xfId="20029"/>
    <cellStyle name="Обычный 5 18 14 4 2 2 2" xfId="49901"/>
    <cellStyle name="Обычный 5 18 14 4 2 3" xfId="49902"/>
    <cellStyle name="Обычный 5 18 14 4 3" xfId="20030"/>
    <cellStyle name="Обычный 5 18 14 4 3 2" xfId="49903"/>
    <cellStyle name="Обычный 5 18 14 4 4" xfId="49904"/>
    <cellStyle name="Обычный 5 18 14 5" xfId="20031"/>
    <cellStyle name="Обычный 5 18 14 5 2" xfId="20032"/>
    <cellStyle name="Обычный 5 18 14 5 2 2" xfId="49905"/>
    <cellStyle name="Обычный 5 18 14 5 3" xfId="49906"/>
    <cellStyle name="Обычный 5 18 14 6" xfId="20033"/>
    <cellStyle name="Обычный 5 18 14 6 2" xfId="49907"/>
    <cellStyle name="Обычный 5 18 14 7" xfId="20034"/>
    <cellStyle name="Обычный 5 18 14 7 2" xfId="49908"/>
    <cellStyle name="Обычный 5 18 14 8" xfId="49909"/>
    <cellStyle name="Обычный 5 18 15" xfId="20035"/>
    <cellStyle name="Обычный 5 18 15 2" xfId="20036"/>
    <cellStyle name="Обычный 5 18 15 2 2" xfId="20037"/>
    <cellStyle name="Обычный 5 18 15 2 2 2" xfId="20038"/>
    <cellStyle name="Обычный 5 18 15 2 2 2 2" xfId="49910"/>
    <cellStyle name="Обычный 5 18 15 2 2 3" xfId="49911"/>
    <cellStyle name="Обычный 5 18 15 2 3" xfId="20039"/>
    <cellStyle name="Обычный 5 18 15 2 3 2" xfId="49912"/>
    <cellStyle name="Обычный 5 18 15 2 4" xfId="49913"/>
    <cellStyle name="Обычный 5 18 15 3" xfId="20040"/>
    <cellStyle name="Обычный 5 18 15 3 2" xfId="20041"/>
    <cellStyle name="Обычный 5 18 15 3 2 2" xfId="20042"/>
    <cellStyle name="Обычный 5 18 15 3 2 2 2" xfId="49914"/>
    <cellStyle name="Обычный 5 18 15 3 2 3" xfId="49915"/>
    <cellStyle name="Обычный 5 18 15 3 3" xfId="20043"/>
    <cellStyle name="Обычный 5 18 15 3 3 2" xfId="49916"/>
    <cellStyle name="Обычный 5 18 15 3 4" xfId="49917"/>
    <cellStyle name="Обычный 5 18 15 4" xfId="20044"/>
    <cellStyle name="Обычный 5 18 15 4 2" xfId="20045"/>
    <cellStyle name="Обычный 5 18 15 4 2 2" xfId="20046"/>
    <cellStyle name="Обычный 5 18 15 4 2 2 2" xfId="49918"/>
    <cellStyle name="Обычный 5 18 15 4 2 3" xfId="49919"/>
    <cellStyle name="Обычный 5 18 15 4 3" xfId="20047"/>
    <cellStyle name="Обычный 5 18 15 4 3 2" xfId="49920"/>
    <cellStyle name="Обычный 5 18 15 4 4" xfId="49921"/>
    <cellStyle name="Обычный 5 18 15 5" xfId="20048"/>
    <cellStyle name="Обычный 5 18 15 5 2" xfId="20049"/>
    <cellStyle name="Обычный 5 18 15 5 2 2" xfId="49922"/>
    <cellStyle name="Обычный 5 18 15 5 3" xfId="49923"/>
    <cellStyle name="Обычный 5 18 15 6" xfId="20050"/>
    <cellStyle name="Обычный 5 18 15 6 2" xfId="49924"/>
    <cellStyle name="Обычный 5 18 15 7" xfId="20051"/>
    <cellStyle name="Обычный 5 18 15 7 2" xfId="49925"/>
    <cellStyle name="Обычный 5 18 15 8" xfId="49926"/>
    <cellStyle name="Обычный 5 18 16" xfId="20052"/>
    <cellStyle name="Обычный 5 18 16 2" xfId="20053"/>
    <cellStyle name="Обычный 5 18 16 2 2" xfId="20054"/>
    <cellStyle name="Обычный 5 18 16 2 2 2" xfId="20055"/>
    <cellStyle name="Обычный 5 18 16 2 2 2 2" xfId="49927"/>
    <cellStyle name="Обычный 5 18 16 2 2 3" xfId="49928"/>
    <cellStyle name="Обычный 5 18 16 2 3" xfId="20056"/>
    <cellStyle name="Обычный 5 18 16 2 3 2" xfId="49929"/>
    <cellStyle name="Обычный 5 18 16 2 4" xfId="49930"/>
    <cellStyle name="Обычный 5 18 16 3" xfId="20057"/>
    <cellStyle name="Обычный 5 18 16 3 2" xfId="20058"/>
    <cellStyle name="Обычный 5 18 16 3 2 2" xfId="20059"/>
    <cellStyle name="Обычный 5 18 16 3 2 2 2" xfId="49931"/>
    <cellStyle name="Обычный 5 18 16 3 2 3" xfId="49932"/>
    <cellStyle name="Обычный 5 18 16 3 3" xfId="20060"/>
    <cellStyle name="Обычный 5 18 16 3 3 2" xfId="49933"/>
    <cellStyle name="Обычный 5 18 16 3 4" xfId="49934"/>
    <cellStyle name="Обычный 5 18 16 4" xfId="20061"/>
    <cellStyle name="Обычный 5 18 16 4 2" xfId="20062"/>
    <cellStyle name="Обычный 5 18 16 4 2 2" xfId="20063"/>
    <cellStyle name="Обычный 5 18 16 4 2 2 2" xfId="49935"/>
    <cellStyle name="Обычный 5 18 16 4 2 3" xfId="49936"/>
    <cellStyle name="Обычный 5 18 16 4 3" xfId="20064"/>
    <cellStyle name="Обычный 5 18 16 4 3 2" xfId="49937"/>
    <cellStyle name="Обычный 5 18 16 4 4" xfId="49938"/>
    <cellStyle name="Обычный 5 18 16 5" xfId="20065"/>
    <cellStyle name="Обычный 5 18 16 5 2" xfId="20066"/>
    <cellStyle name="Обычный 5 18 16 5 2 2" xfId="49939"/>
    <cellStyle name="Обычный 5 18 16 5 3" xfId="49940"/>
    <cellStyle name="Обычный 5 18 16 6" xfId="20067"/>
    <cellStyle name="Обычный 5 18 16 6 2" xfId="49941"/>
    <cellStyle name="Обычный 5 18 16 7" xfId="20068"/>
    <cellStyle name="Обычный 5 18 16 7 2" xfId="49942"/>
    <cellStyle name="Обычный 5 18 16 8" xfId="49943"/>
    <cellStyle name="Обычный 5 18 17" xfId="20069"/>
    <cellStyle name="Обычный 5 18 17 2" xfId="20070"/>
    <cellStyle name="Обычный 5 18 17 2 2" xfId="20071"/>
    <cellStyle name="Обычный 5 18 17 2 2 2" xfId="20072"/>
    <cellStyle name="Обычный 5 18 17 2 2 2 2" xfId="49944"/>
    <cellStyle name="Обычный 5 18 17 2 2 3" xfId="49945"/>
    <cellStyle name="Обычный 5 18 17 2 3" xfId="20073"/>
    <cellStyle name="Обычный 5 18 17 2 3 2" xfId="49946"/>
    <cellStyle name="Обычный 5 18 17 2 4" xfId="49947"/>
    <cellStyle name="Обычный 5 18 17 3" xfId="20074"/>
    <cellStyle name="Обычный 5 18 17 3 2" xfId="20075"/>
    <cellStyle name="Обычный 5 18 17 3 2 2" xfId="20076"/>
    <cellStyle name="Обычный 5 18 17 3 2 2 2" xfId="49948"/>
    <cellStyle name="Обычный 5 18 17 3 2 3" xfId="49949"/>
    <cellStyle name="Обычный 5 18 17 3 3" xfId="20077"/>
    <cellStyle name="Обычный 5 18 17 3 3 2" xfId="49950"/>
    <cellStyle name="Обычный 5 18 17 3 4" xfId="49951"/>
    <cellStyle name="Обычный 5 18 17 4" xfId="20078"/>
    <cellStyle name="Обычный 5 18 17 4 2" xfId="20079"/>
    <cellStyle name="Обычный 5 18 17 4 2 2" xfId="20080"/>
    <cellStyle name="Обычный 5 18 17 4 2 2 2" xfId="49952"/>
    <cellStyle name="Обычный 5 18 17 4 2 3" xfId="49953"/>
    <cellStyle name="Обычный 5 18 17 4 3" xfId="20081"/>
    <cellStyle name="Обычный 5 18 17 4 3 2" xfId="49954"/>
    <cellStyle name="Обычный 5 18 17 4 4" xfId="49955"/>
    <cellStyle name="Обычный 5 18 17 5" xfId="20082"/>
    <cellStyle name="Обычный 5 18 17 5 2" xfId="20083"/>
    <cellStyle name="Обычный 5 18 17 5 2 2" xfId="49956"/>
    <cellStyle name="Обычный 5 18 17 5 3" xfId="49957"/>
    <cellStyle name="Обычный 5 18 17 6" xfId="20084"/>
    <cellStyle name="Обычный 5 18 17 6 2" xfId="49958"/>
    <cellStyle name="Обычный 5 18 17 7" xfId="20085"/>
    <cellStyle name="Обычный 5 18 17 7 2" xfId="49959"/>
    <cellStyle name="Обычный 5 18 17 8" xfId="49960"/>
    <cellStyle name="Обычный 5 18 18" xfId="20086"/>
    <cellStyle name="Обычный 5 18 18 2" xfId="20087"/>
    <cellStyle name="Обычный 5 18 18 2 2" xfId="20088"/>
    <cellStyle name="Обычный 5 18 18 2 2 2" xfId="20089"/>
    <cellStyle name="Обычный 5 18 18 2 2 2 2" xfId="49961"/>
    <cellStyle name="Обычный 5 18 18 2 2 3" xfId="49962"/>
    <cellStyle name="Обычный 5 18 18 2 3" xfId="20090"/>
    <cellStyle name="Обычный 5 18 18 2 3 2" xfId="49963"/>
    <cellStyle name="Обычный 5 18 18 2 4" xfId="49964"/>
    <cellStyle name="Обычный 5 18 18 3" xfId="20091"/>
    <cellStyle name="Обычный 5 18 18 3 2" xfId="20092"/>
    <cellStyle name="Обычный 5 18 18 3 2 2" xfId="20093"/>
    <cellStyle name="Обычный 5 18 18 3 2 2 2" xfId="49965"/>
    <cellStyle name="Обычный 5 18 18 3 2 3" xfId="49966"/>
    <cellStyle name="Обычный 5 18 18 3 3" xfId="20094"/>
    <cellStyle name="Обычный 5 18 18 3 3 2" xfId="49967"/>
    <cellStyle name="Обычный 5 18 18 3 4" xfId="49968"/>
    <cellStyle name="Обычный 5 18 18 4" xfId="20095"/>
    <cellStyle name="Обычный 5 18 18 4 2" xfId="20096"/>
    <cellStyle name="Обычный 5 18 18 4 2 2" xfId="20097"/>
    <cellStyle name="Обычный 5 18 18 4 2 2 2" xfId="49969"/>
    <cellStyle name="Обычный 5 18 18 4 2 3" xfId="49970"/>
    <cellStyle name="Обычный 5 18 18 4 3" xfId="20098"/>
    <cellStyle name="Обычный 5 18 18 4 3 2" xfId="49971"/>
    <cellStyle name="Обычный 5 18 18 4 4" xfId="49972"/>
    <cellStyle name="Обычный 5 18 18 5" xfId="20099"/>
    <cellStyle name="Обычный 5 18 18 5 2" xfId="20100"/>
    <cellStyle name="Обычный 5 18 18 5 2 2" xfId="49973"/>
    <cellStyle name="Обычный 5 18 18 5 3" xfId="49974"/>
    <cellStyle name="Обычный 5 18 18 6" xfId="20101"/>
    <cellStyle name="Обычный 5 18 18 6 2" xfId="49975"/>
    <cellStyle name="Обычный 5 18 18 7" xfId="20102"/>
    <cellStyle name="Обычный 5 18 18 7 2" xfId="49976"/>
    <cellStyle name="Обычный 5 18 18 8" xfId="49977"/>
    <cellStyle name="Обычный 5 18 19" xfId="20103"/>
    <cellStyle name="Обычный 5 18 19 2" xfId="20104"/>
    <cellStyle name="Обычный 5 18 19 2 2" xfId="20105"/>
    <cellStyle name="Обычный 5 18 19 2 2 2" xfId="20106"/>
    <cellStyle name="Обычный 5 18 19 2 2 2 2" xfId="49978"/>
    <cellStyle name="Обычный 5 18 19 2 2 3" xfId="49979"/>
    <cellStyle name="Обычный 5 18 19 2 3" xfId="20107"/>
    <cellStyle name="Обычный 5 18 19 2 3 2" xfId="49980"/>
    <cellStyle name="Обычный 5 18 19 2 4" xfId="49981"/>
    <cellStyle name="Обычный 5 18 19 3" xfId="20108"/>
    <cellStyle name="Обычный 5 18 19 3 2" xfId="20109"/>
    <cellStyle name="Обычный 5 18 19 3 2 2" xfId="20110"/>
    <cellStyle name="Обычный 5 18 19 3 2 2 2" xfId="49982"/>
    <cellStyle name="Обычный 5 18 19 3 2 3" xfId="49983"/>
    <cellStyle name="Обычный 5 18 19 3 3" xfId="20111"/>
    <cellStyle name="Обычный 5 18 19 3 3 2" xfId="49984"/>
    <cellStyle name="Обычный 5 18 19 3 4" xfId="49985"/>
    <cellStyle name="Обычный 5 18 19 4" xfId="20112"/>
    <cellStyle name="Обычный 5 18 19 4 2" xfId="20113"/>
    <cellStyle name="Обычный 5 18 19 4 2 2" xfId="20114"/>
    <cellStyle name="Обычный 5 18 19 4 2 2 2" xfId="49986"/>
    <cellStyle name="Обычный 5 18 19 4 2 3" xfId="49987"/>
    <cellStyle name="Обычный 5 18 19 4 3" xfId="20115"/>
    <cellStyle name="Обычный 5 18 19 4 3 2" xfId="49988"/>
    <cellStyle name="Обычный 5 18 19 4 4" xfId="49989"/>
    <cellStyle name="Обычный 5 18 19 5" xfId="20116"/>
    <cellStyle name="Обычный 5 18 19 5 2" xfId="20117"/>
    <cellStyle name="Обычный 5 18 19 5 2 2" xfId="49990"/>
    <cellStyle name="Обычный 5 18 19 5 3" xfId="49991"/>
    <cellStyle name="Обычный 5 18 19 6" xfId="20118"/>
    <cellStyle name="Обычный 5 18 19 6 2" xfId="49992"/>
    <cellStyle name="Обычный 5 18 19 7" xfId="20119"/>
    <cellStyle name="Обычный 5 18 19 7 2" xfId="49993"/>
    <cellStyle name="Обычный 5 18 19 8" xfId="49994"/>
    <cellStyle name="Обычный 5 18 2" xfId="20120"/>
    <cellStyle name="Обычный 5 18 2 2" xfId="20121"/>
    <cellStyle name="Обычный 5 18 2 2 2" xfId="20122"/>
    <cellStyle name="Обычный 5 18 2 2 2 2" xfId="20123"/>
    <cellStyle name="Обычный 5 18 2 2 2 2 2" xfId="49995"/>
    <cellStyle name="Обычный 5 18 2 2 2 3" xfId="49996"/>
    <cellStyle name="Обычный 5 18 2 2 3" xfId="20124"/>
    <cellStyle name="Обычный 5 18 2 2 3 2" xfId="49997"/>
    <cellStyle name="Обычный 5 18 2 2 4" xfId="49998"/>
    <cellStyle name="Обычный 5 18 2 3" xfId="20125"/>
    <cellStyle name="Обычный 5 18 2 3 2" xfId="20126"/>
    <cellStyle name="Обычный 5 18 2 3 2 2" xfId="20127"/>
    <cellStyle name="Обычный 5 18 2 3 2 2 2" xfId="49999"/>
    <cellStyle name="Обычный 5 18 2 3 2 3" xfId="50000"/>
    <cellStyle name="Обычный 5 18 2 3 3" xfId="20128"/>
    <cellStyle name="Обычный 5 18 2 3 3 2" xfId="50001"/>
    <cellStyle name="Обычный 5 18 2 3 4" xfId="50002"/>
    <cellStyle name="Обычный 5 18 2 4" xfId="20129"/>
    <cellStyle name="Обычный 5 18 2 4 2" xfId="20130"/>
    <cellStyle name="Обычный 5 18 2 4 2 2" xfId="20131"/>
    <cellStyle name="Обычный 5 18 2 4 2 2 2" xfId="50003"/>
    <cellStyle name="Обычный 5 18 2 4 2 3" xfId="50004"/>
    <cellStyle name="Обычный 5 18 2 4 3" xfId="20132"/>
    <cellStyle name="Обычный 5 18 2 4 3 2" xfId="50005"/>
    <cellStyle name="Обычный 5 18 2 4 4" xfId="50006"/>
    <cellStyle name="Обычный 5 18 2 5" xfId="20133"/>
    <cellStyle name="Обычный 5 18 2 5 2" xfId="20134"/>
    <cellStyle name="Обычный 5 18 2 5 2 2" xfId="50007"/>
    <cellStyle name="Обычный 5 18 2 5 3" xfId="50008"/>
    <cellStyle name="Обычный 5 18 2 6" xfId="20135"/>
    <cellStyle name="Обычный 5 18 2 6 2" xfId="50009"/>
    <cellStyle name="Обычный 5 18 2 7" xfId="20136"/>
    <cellStyle name="Обычный 5 18 2 7 2" xfId="50010"/>
    <cellStyle name="Обычный 5 18 2 8" xfId="50011"/>
    <cellStyle name="Обычный 5 18 20" xfId="20137"/>
    <cellStyle name="Обычный 5 18 20 2" xfId="20138"/>
    <cellStyle name="Обычный 5 18 20 2 2" xfId="20139"/>
    <cellStyle name="Обычный 5 18 20 2 2 2" xfId="20140"/>
    <cellStyle name="Обычный 5 18 20 2 2 2 2" xfId="50012"/>
    <cellStyle name="Обычный 5 18 20 2 2 3" xfId="50013"/>
    <cellStyle name="Обычный 5 18 20 2 3" xfId="20141"/>
    <cellStyle name="Обычный 5 18 20 2 3 2" xfId="50014"/>
    <cellStyle name="Обычный 5 18 20 2 4" xfId="50015"/>
    <cellStyle name="Обычный 5 18 20 3" xfId="20142"/>
    <cellStyle name="Обычный 5 18 20 3 2" xfId="20143"/>
    <cellStyle name="Обычный 5 18 20 3 2 2" xfId="20144"/>
    <cellStyle name="Обычный 5 18 20 3 2 2 2" xfId="50016"/>
    <cellStyle name="Обычный 5 18 20 3 2 3" xfId="50017"/>
    <cellStyle name="Обычный 5 18 20 3 3" xfId="20145"/>
    <cellStyle name="Обычный 5 18 20 3 3 2" xfId="50018"/>
    <cellStyle name="Обычный 5 18 20 3 4" xfId="50019"/>
    <cellStyle name="Обычный 5 18 20 4" xfId="20146"/>
    <cellStyle name="Обычный 5 18 20 4 2" xfId="20147"/>
    <cellStyle name="Обычный 5 18 20 4 2 2" xfId="20148"/>
    <cellStyle name="Обычный 5 18 20 4 2 2 2" xfId="50020"/>
    <cellStyle name="Обычный 5 18 20 4 2 3" xfId="50021"/>
    <cellStyle name="Обычный 5 18 20 4 3" xfId="20149"/>
    <cellStyle name="Обычный 5 18 20 4 3 2" xfId="50022"/>
    <cellStyle name="Обычный 5 18 20 4 4" xfId="50023"/>
    <cellStyle name="Обычный 5 18 20 5" xfId="20150"/>
    <cellStyle name="Обычный 5 18 20 5 2" xfId="20151"/>
    <cellStyle name="Обычный 5 18 20 5 2 2" xfId="50024"/>
    <cellStyle name="Обычный 5 18 20 5 3" xfId="50025"/>
    <cellStyle name="Обычный 5 18 20 6" xfId="20152"/>
    <cellStyle name="Обычный 5 18 20 6 2" xfId="50026"/>
    <cellStyle name="Обычный 5 18 20 7" xfId="20153"/>
    <cellStyle name="Обычный 5 18 20 7 2" xfId="50027"/>
    <cellStyle name="Обычный 5 18 20 8" xfId="50028"/>
    <cellStyle name="Обычный 5 18 21" xfId="20154"/>
    <cellStyle name="Обычный 5 18 21 2" xfId="20155"/>
    <cellStyle name="Обычный 5 18 21 2 2" xfId="20156"/>
    <cellStyle name="Обычный 5 18 21 2 2 2" xfId="20157"/>
    <cellStyle name="Обычный 5 18 21 2 2 2 2" xfId="50029"/>
    <cellStyle name="Обычный 5 18 21 2 2 3" xfId="50030"/>
    <cellStyle name="Обычный 5 18 21 2 3" xfId="20158"/>
    <cellStyle name="Обычный 5 18 21 2 3 2" xfId="50031"/>
    <cellStyle name="Обычный 5 18 21 2 4" xfId="50032"/>
    <cellStyle name="Обычный 5 18 21 3" xfId="20159"/>
    <cellStyle name="Обычный 5 18 21 3 2" xfId="20160"/>
    <cellStyle name="Обычный 5 18 21 3 2 2" xfId="20161"/>
    <cellStyle name="Обычный 5 18 21 3 2 2 2" xfId="50033"/>
    <cellStyle name="Обычный 5 18 21 3 2 3" xfId="50034"/>
    <cellStyle name="Обычный 5 18 21 3 3" xfId="20162"/>
    <cellStyle name="Обычный 5 18 21 3 3 2" xfId="50035"/>
    <cellStyle name="Обычный 5 18 21 3 4" xfId="50036"/>
    <cellStyle name="Обычный 5 18 21 4" xfId="20163"/>
    <cellStyle name="Обычный 5 18 21 4 2" xfId="20164"/>
    <cellStyle name="Обычный 5 18 21 4 2 2" xfId="20165"/>
    <cellStyle name="Обычный 5 18 21 4 2 2 2" xfId="50037"/>
    <cellStyle name="Обычный 5 18 21 4 2 3" xfId="50038"/>
    <cellStyle name="Обычный 5 18 21 4 3" xfId="20166"/>
    <cellStyle name="Обычный 5 18 21 4 3 2" xfId="50039"/>
    <cellStyle name="Обычный 5 18 21 4 4" xfId="50040"/>
    <cellStyle name="Обычный 5 18 21 5" xfId="20167"/>
    <cellStyle name="Обычный 5 18 21 5 2" xfId="20168"/>
    <cellStyle name="Обычный 5 18 21 5 2 2" xfId="50041"/>
    <cellStyle name="Обычный 5 18 21 5 3" xfId="50042"/>
    <cellStyle name="Обычный 5 18 21 6" xfId="20169"/>
    <cellStyle name="Обычный 5 18 21 6 2" xfId="50043"/>
    <cellStyle name="Обычный 5 18 21 7" xfId="20170"/>
    <cellStyle name="Обычный 5 18 21 7 2" xfId="50044"/>
    <cellStyle name="Обычный 5 18 21 8" xfId="50045"/>
    <cellStyle name="Обычный 5 18 22" xfId="20171"/>
    <cellStyle name="Обычный 5 18 22 2" xfId="20172"/>
    <cellStyle name="Обычный 5 18 22 2 2" xfId="20173"/>
    <cellStyle name="Обычный 5 18 22 2 2 2" xfId="20174"/>
    <cellStyle name="Обычный 5 18 22 2 2 2 2" xfId="50046"/>
    <cellStyle name="Обычный 5 18 22 2 2 3" xfId="50047"/>
    <cellStyle name="Обычный 5 18 22 2 3" xfId="20175"/>
    <cellStyle name="Обычный 5 18 22 2 3 2" xfId="50048"/>
    <cellStyle name="Обычный 5 18 22 2 4" xfId="50049"/>
    <cellStyle name="Обычный 5 18 22 3" xfId="20176"/>
    <cellStyle name="Обычный 5 18 22 3 2" xfId="20177"/>
    <cellStyle name="Обычный 5 18 22 3 2 2" xfId="20178"/>
    <cellStyle name="Обычный 5 18 22 3 2 2 2" xfId="50050"/>
    <cellStyle name="Обычный 5 18 22 3 2 3" xfId="50051"/>
    <cellStyle name="Обычный 5 18 22 3 3" xfId="20179"/>
    <cellStyle name="Обычный 5 18 22 3 3 2" xfId="50052"/>
    <cellStyle name="Обычный 5 18 22 3 4" xfId="50053"/>
    <cellStyle name="Обычный 5 18 22 4" xfId="20180"/>
    <cellStyle name="Обычный 5 18 22 4 2" xfId="20181"/>
    <cellStyle name="Обычный 5 18 22 4 2 2" xfId="20182"/>
    <cellStyle name="Обычный 5 18 22 4 2 2 2" xfId="50054"/>
    <cellStyle name="Обычный 5 18 22 4 2 3" xfId="50055"/>
    <cellStyle name="Обычный 5 18 22 4 3" xfId="20183"/>
    <cellStyle name="Обычный 5 18 22 4 3 2" xfId="50056"/>
    <cellStyle name="Обычный 5 18 22 4 4" xfId="50057"/>
    <cellStyle name="Обычный 5 18 22 5" xfId="20184"/>
    <cellStyle name="Обычный 5 18 22 5 2" xfId="20185"/>
    <cellStyle name="Обычный 5 18 22 5 2 2" xfId="50058"/>
    <cellStyle name="Обычный 5 18 22 5 3" xfId="50059"/>
    <cellStyle name="Обычный 5 18 22 6" xfId="20186"/>
    <cellStyle name="Обычный 5 18 22 6 2" xfId="50060"/>
    <cellStyle name="Обычный 5 18 22 7" xfId="20187"/>
    <cellStyle name="Обычный 5 18 22 7 2" xfId="50061"/>
    <cellStyle name="Обычный 5 18 22 8" xfId="50062"/>
    <cellStyle name="Обычный 5 18 23" xfId="20188"/>
    <cellStyle name="Обычный 5 18 23 2" xfId="20189"/>
    <cellStyle name="Обычный 5 18 23 2 2" xfId="20190"/>
    <cellStyle name="Обычный 5 18 23 2 2 2" xfId="20191"/>
    <cellStyle name="Обычный 5 18 23 2 2 2 2" xfId="50063"/>
    <cellStyle name="Обычный 5 18 23 2 2 3" xfId="50064"/>
    <cellStyle name="Обычный 5 18 23 2 3" xfId="20192"/>
    <cellStyle name="Обычный 5 18 23 2 3 2" xfId="50065"/>
    <cellStyle name="Обычный 5 18 23 2 4" xfId="50066"/>
    <cellStyle name="Обычный 5 18 23 3" xfId="20193"/>
    <cellStyle name="Обычный 5 18 23 3 2" xfId="20194"/>
    <cellStyle name="Обычный 5 18 23 3 2 2" xfId="20195"/>
    <cellStyle name="Обычный 5 18 23 3 2 2 2" xfId="50067"/>
    <cellStyle name="Обычный 5 18 23 3 2 3" xfId="50068"/>
    <cellStyle name="Обычный 5 18 23 3 3" xfId="20196"/>
    <cellStyle name="Обычный 5 18 23 3 3 2" xfId="50069"/>
    <cellStyle name="Обычный 5 18 23 3 4" xfId="50070"/>
    <cellStyle name="Обычный 5 18 23 4" xfId="20197"/>
    <cellStyle name="Обычный 5 18 23 4 2" xfId="20198"/>
    <cellStyle name="Обычный 5 18 23 4 2 2" xfId="20199"/>
    <cellStyle name="Обычный 5 18 23 4 2 2 2" xfId="50071"/>
    <cellStyle name="Обычный 5 18 23 4 2 3" xfId="50072"/>
    <cellStyle name="Обычный 5 18 23 4 3" xfId="20200"/>
    <cellStyle name="Обычный 5 18 23 4 3 2" xfId="50073"/>
    <cellStyle name="Обычный 5 18 23 4 4" xfId="50074"/>
    <cellStyle name="Обычный 5 18 23 5" xfId="20201"/>
    <cellStyle name="Обычный 5 18 23 5 2" xfId="20202"/>
    <cellStyle name="Обычный 5 18 23 5 2 2" xfId="50075"/>
    <cellStyle name="Обычный 5 18 23 5 3" xfId="50076"/>
    <cellStyle name="Обычный 5 18 23 6" xfId="20203"/>
    <cellStyle name="Обычный 5 18 23 6 2" xfId="50077"/>
    <cellStyle name="Обычный 5 18 23 7" xfId="20204"/>
    <cellStyle name="Обычный 5 18 23 7 2" xfId="50078"/>
    <cellStyle name="Обычный 5 18 23 8" xfId="50079"/>
    <cellStyle name="Обычный 5 18 24" xfId="20205"/>
    <cellStyle name="Обычный 5 18 24 2" xfId="20206"/>
    <cellStyle name="Обычный 5 18 24 2 2" xfId="20207"/>
    <cellStyle name="Обычный 5 18 24 2 2 2" xfId="20208"/>
    <cellStyle name="Обычный 5 18 24 2 2 2 2" xfId="50080"/>
    <cellStyle name="Обычный 5 18 24 2 2 3" xfId="50081"/>
    <cellStyle name="Обычный 5 18 24 2 3" xfId="20209"/>
    <cellStyle name="Обычный 5 18 24 2 3 2" xfId="50082"/>
    <cellStyle name="Обычный 5 18 24 2 4" xfId="50083"/>
    <cellStyle name="Обычный 5 18 24 3" xfId="20210"/>
    <cellStyle name="Обычный 5 18 24 3 2" xfId="20211"/>
    <cellStyle name="Обычный 5 18 24 3 2 2" xfId="20212"/>
    <cellStyle name="Обычный 5 18 24 3 2 2 2" xfId="50084"/>
    <cellStyle name="Обычный 5 18 24 3 2 3" xfId="50085"/>
    <cellStyle name="Обычный 5 18 24 3 3" xfId="20213"/>
    <cellStyle name="Обычный 5 18 24 3 3 2" xfId="50086"/>
    <cellStyle name="Обычный 5 18 24 3 4" xfId="50087"/>
    <cellStyle name="Обычный 5 18 24 4" xfId="20214"/>
    <cellStyle name="Обычный 5 18 24 4 2" xfId="20215"/>
    <cellStyle name="Обычный 5 18 24 4 2 2" xfId="20216"/>
    <cellStyle name="Обычный 5 18 24 4 2 2 2" xfId="50088"/>
    <cellStyle name="Обычный 5 18 24 4 2 3" xfId="50089"/>
    <cellStyle name="Обычный 5 18 24 4 3" xfId="20217"/>
    <cellStyle name="Обычный 5 18 24 4 3 2" xfId="50090"/>
    <cellStyle name="Обычный 5 18 24 4 4" xfId="50091"/>
    <cellStyle name="Обычный 5 18 24 5" xfId="20218"/>
    <cellStyle name="Обычный 5 18 24 5 2" xfId="20219"/>
    <cellStyle name="Обычный 5 18 24 5 2 2" xfId="50092"/>
    <cellStyle name="Обычный 5 18 24 5 3" xfId="50093"/>
    <cellStyle name="Обычный 5 18 24 6" xfId="20220"/>
    <cellStyle name="Обычный 5 18 24 6 2" xfId="50094"/>
    <cellStyle name="Обычный 5 18 24 7" xfId="20221"/>
    <cellStyle name="Обычный 5 18 24 7 2" xfId="50095"/>
    <cellStyle name="Обычный 5 18 24 8" xfId="50096"/>
    <cellStyle name="Обычный 5 18 25" xfId="20222"/>
    <cellStyle name="Обычный 5 18 25 2" xfId="20223"/>
    <cellStyle name="Обычный 5 18 25 2 2" xfId="20224"/>
    <cellStyle name="Обычный 5 18 25 2 2 2" xfId="20225"/>
    <cellStyle name="Обычный 5 18 25 2 2 2 2" xfId="50097"/>
    <cellStyle name="Обычный 5 18 25 2 2 3" xfId="50098"/>
    <cellStyle name="Обычный 5 18 25 2 3" xfId="20226"/>
    <cellStyle name="Обычный 5 18 25 2 3 2" xfId="50099"/>
    <cellStyle name="Обычный 5 18 25 2 4" xfId="50100"/>
    <cellStyle name="Обычный 5 18 25 3" xfId="20227"/>
    <cellStyle name="Обычный 5 18 25 3 2" xfId="20228"/>
    <cellStyle name="Обычный 5 18 25 3 2 2" xfId="20229"/>
    <cellStyle name="Обычный 5 18 25 3 2 2 2" xfId="50101"/>
    <cellStyle name="Обычный 5 18 25 3 2 3" xfId="50102"/>
    <cellStyle name="Обычный 5 18 25 3 3" xfId="20230"/>
    <cellStyle name="Обычный 5 18 25 3 3 2" xfId="50103"/>
    <cellStyle name="Обычный 5 18 25 3 4" xfId="50104"/>
    <cellStyle name="Обычный 5 18 25 4" xfId="20231"/>
    <cellStyle name="Обычный 5 18 25 4 2" xfId="20232"/>
    <cellStyle name="Обычный 5 18 25 4 2 2" xfId="20233"/>
    <cellStyle name="Обычный 5 18 25 4 2 2 2" xfId="50105"/>
    <cellStyle name="Обычный 5 18 25 4 2 3" xfId="50106"/>
    <cellStyle name="Обычный 5 18 25 4 3" xfId="20234"/>
    <cellStyle name="Обычный 5 18 25 4 3 2" xfId="50107"/>
    <cellStyle name="Обычный 5 18 25 4 4" xfId="50108"/>
    <cellStyle name="Обычный 5 18 25 5" xfId="20235"/>
    <cellStyle name="Обычный 5 18 25 5 2" xfId="20236"/>
    <cellStyle name="Обычный 5 18 25 5 2 2" xfId="50109"/>
    <cellStyle name="Обычный 5 18 25 5 3" xfId="50110"/>
    <cellStyle name="Обычный 5 18 25 6" xfId="20237"/>
    <cellStyle name="Обычный 5 18 25 6 2" xfId="50111"/>
    <cellStyle name="Обычный 5 18 25 7" xfId="20238"/>
    <cellStyle name="Обычный 5 18 25 7 2" xfId="50112"/>
    <cellStyle name="Обычный 5 18 25 8" xfId="50113"/>
    <cellStyle name="Обычный 5 18 26" xfId="20239"/>
    <cellStyle name="Обычный 5 18 26 2" xfId="20240"/>
    <cellStyle name="Обычный 5 18 26 2 2" xfId="20241"/>
    <cellStyle name="Обычный 5 18 26 2 2 2" xfId="20242"/>
    <cellStyle name="Обычный 5 18 26 2 2 2 2" xfId="50114"/>
    <cellStyle name="Обычный 5 18 26 2 2 3" xfId="50115"/>
    <cellStyle name="Обычный 5 18 26 2 3" xfId="20243"/>
    <cellStyle name="Обычный 5 18 26 2 3 2" xfId="50116"/>
    <cellStyle name="Обычный 5 18 26 2 4" xfId="50117"/>
    <cellStyle name="Обычный 5 18 26 3" xfId="20244"/>
    <cellStyle name="Обычный 5 18 26 3 2" xfId="20245"/>
    <cellStyle name="Обычный 5 18 26 3 2 2" xfId="20246"/>
    <cellStyle name="Обычный 5 18 26 3 2 2 2" xfId="50118"/>
    <cellStyle name="Обычный 5 18 26 3 2 3" xfId="50119"/>
    <cellStyle name="Обычный 5 18 26 3 3" xfId="20247"/>
    <cellStyle name="Обычный 5 18 26 3 3 2" xfId="50120"/>
    <cellStyle name="Обычный 5 18 26 3 4" xfId="50121"/>
    <cellStyle name="Обычный 5 18 26 4" xfId="20248"/>
    <cellStyle name="Обычный 5 18 26 4 2" xfId="20249"/>
    <cellStyle name="Обычный 5 18 26 4 2 2" xfId="20250"/>
    <cellStyle name="Обычный 5 18 26 4 2 2 2" xfId="50122"/>
    <cellStyle name="Обычный 5 18 26 4 2 3" xfId="50123"/>
    <cellStyle name="Обычный 5 18 26 4 3" xfId="20251"/>
    <cellStyle name="Обычный 5 18 26 4 3 2" xfId="50124"/>
    <cellStyle name="Обычный 5 18 26 4 4" xfId="50125"/>
    <cellStyle name="Обычный 5 18 26 5" xfId="20252"/>
    <cellStyle name="Обычный 5 18 26 5 2" xfId="20253"/>
    <cellStyle name="Обычный 5 18 26 5 2 2" xfId="50126"/>
    <cellStyle name="Обычный 5 18 26 5 3" xfId="50127"/>
    <cellStyle name="Обычный 5 18 26 6" xfId="20254"/>
    <cellStyle name="Обычный 5 18 26 6 2" xfId="50128"/>
    <cellStyle name="Обычный 5 18 26 7" xfId="20255"/>
    <cellStyle name="Обычный 5 18 26 7 2" xfId="50129"/>
    <cellStyle name="Обычный 5 18 26 8" xfId="50130"/>
    <cellStyle name="Обычный 5 18 27" xfId="20256"/>
    <cellStyle name="Обычный 5 18 27 2" xfId="20257"/>
    <cellStyle name="Обычный 5 18 27 2 2" xfId="20258"/>
    <cellStyle name="Обычный 5 18 27 2 2 2" xfId="20259"/>
    <cellStyle name="Обычный 5 18 27 2 2 2 2" xfId="50131"/>
    <cellStyle name="Обычный 5 18 27 2 2 3" xfId="50132"/>
    <cellStyle name="Обычный 5 18 27 2 3" xfId="20260"/>
    <cellStyle name="Обычный 5 18 27 2 3 2" xfId="50133"/>
    <cellStyle name="Обычный 5 18 27 2 4" xfId="50134"/>
    <cellStyle name="Обычный 5 18 27 3" xfId="20261"/>
    <cellStyle name="Обычный 5 18 27 3 2" xfId="20262"/>
    <cellStyle name="Обычный 5 18 27 3 2 2" xfId="20263"/>
    <cellStyle name="Обычный 5 18 27 3 2 2 2" xfId="50135"/>
    <cellStyle name="Обычный 5 18 27 3 2 3" xfId="50136"/>
    <cellStyle name="Обычный 5 18 27 3 3" xfId="20264"/>
    <cellStyle name="Обычный 5 18 27 3 3 2" xfId="50137"/>
    <cellStyle name="Обычный 5 18 27 3 4" xfId="50138"/>
    <cellStyle name="Обычный 5 18 27 4" xfId="20265"/>
    <cellStyle name="Обычный 5 18 27 4 2" xfId="20266"/>
    <cellStyle name="Обычный 5 18 27 4 2 2" xfId="20267"/>
    <cellStyle name="Обычный 5 18 27 4 2 2 2" xfId="50139"/>
    <cellStyle name="Обычный 5 18 27 4 2 3" xfId="50140"/>
    <cellStyle name="Обычный 5 18 27 4 3" xfId="20268"/>
    <cellStyle name="Обычный 5 18 27 4 3 2" xfId="50141"/>
    <cellStyle name="Обычный 5 18 27 4 4" xfId="50142"/>
    <cellStyle name="Обычный 5 18 27 5" xfId="20269"/>
    <cellStyle name="Обычный 5 18 27 5 2" xfId="20270"/>
    <cellStyle name="Обычный 5 18 27 5 2 2" xfId="50143"/>
    <cellStyle name="Обычный 5 18 27 5 3" xfId="50144"/>
    <cellStyle name="Обычный 5 18 27 6" xfId="20271"/>
    <cellStyle name="Обычный 5 18 27 6 2" xfId="50145"/>
    <cellStyle name="Обычный 5 18 27 7" xfId="20272"/>
    <cellStyle name="Обычный 5 18 27 7 2" xfId="50146"/>
    <cellStyle name="Обычный 5 18 27 8" xfId="50147"/>
    <cellStyle name="Обычный 5 18 28" xfId="20273"/>
    <cellStyle name="Обычный 5 18 28 2" xfId="20274"/>
    <cellStyle name="Обычный 5 18 28 2 2" xfId="20275"/>
    <cellStyle name="Обычный 5 18 28 2 2 2" xfId="20276"/>
    <cellStyle name="Обычный 5 18 28 2 2 2 2" xfId="50148"/>
    <cellStyle name="Обычный 5 18 28 2 2 3" xfId="50149"/>
    <cellStyle name="Обычный 5 18 28 2 3" xfId="20277"/>
    <cellStyle name="Обычный 5 18 28 2 3 2" xfId="50150"/>
    <cellStyle name="Обычный 5 18 28 2 4" xfId="50151"/>
    <cellStyle name="Обычный 5 18 28 3" xfId="20278"/>
    <cellStyle name="Обычный 5 18 28 3 2" xfId="20279"/>
    <cellStyle name="Обычный 5 18 28 3 2 2" xfId="20280"/>
    <cellStyle name="Обычный 5 18 28 3 2 2 2" xfId="50152"/>
    <cellStyle name="Обычный 5 18 28 3 2 3" xfId="50153"/>
    <cellStyle name="Обычный 5 18 28 3 3" xfId="20281"/>
    <cellStyle name="Обычный 5 18 28 3 3 2" xfId="50154"/>
    <cellStyle name="Обычный 5 18 28 3 4" xfId="50155"/>
    <cellStyle name="Обычный 5 18 28 4" xfId="20282"/>
    <cellStyle name="Обычный 5 18 28 4 2" xfId="20283"/>
    <cellStyle name="Обычный 5 18 28 4 2 2" xfId="20284"/>
    <cellStyle name="Обычный 5 18 28 4 2 2 2" xfId="50156"/>
    <cellStyle name="Обычный 5 18 28 4 2 3" xfId="50157"/>
    <cellStyle name="Обычный 5 18 28 4 3" xfId="20285"/>
    <cellStyle name="Обычный 5 18 28 4 3 2" xfId="50158"/>
    <cellStyle name="Обычный 5 18 28 4 4" xfId="50159"/>
    <cellStyle name="Обычный 5 18 28 5" xfId="20286"/>
    <cellStyle name="Обычный 5 18 28 5 2" xfId="20287"/>
    <cellStyle name="Обычный 5 18 28 5 2 2" xfId="50160"/>
    <cellStyle name="Обычный 5 18 28 5 3" xfId="50161"/>
    <cellStyle name="Обычный 5 18 28 6" xfId="20288"/>
    <cellStyle name="Обычный 5 18 28 6 2" xfId="50162"/>
    <cellStyle name="Обычный 5 18 28 7" xfId="20289"/>
    <cellStyle name="Обычный 5 18 28 7 2" xfId="50163"/>
    <cellStyle name="Обычный 5 18 28 8" xfId="50164"/>
    <cellStyle name="Обычный 5 18 29" xfId="20290"/>
    <cellStyle name="Обычный 5 18 29 2" xfId="20291"/>
    <cellStyle name="Обычный 5 18 29 2 2" xfId="20292"/>
    <cellStyle name="Обычный 5 18 29 2 2 2" xfId="20293"/>
    <cellStyle name="Обычный 5 18 29 2 2 2 2" xfId="50165"/>
    <cellStyle name="Обычный 5 18 29 2 2 3" xfId="50166"/>
    <cellStyle name="Обычный 5 18 29 2 3" xfId="20294"/>
    <cellStyle name="Обычный 5 18 29 2 3 2" xfId="50167"/>
    <cellStyle name="Обычный 5 18 29 2 4" xfId="50168"/>
    <cellStyle name="Обычный 5 18 29 3" xfId="20295"/>
    <cellStyle name="Обычный 5 18 29 3 2" xfId="20296"/>
    <cellStyle name="Обычный 5 18 29 3 2 2" xfId="20297"/>
    <cellStyle name="Обычный 5 18 29 3 2 2 2" xfId="50169"/>
    <cellStyle name="Обычный 5 18 29 3 2 3" xfId="50170"/>
    <cellStyle name="Обычный 5 18 29 3 3" xfId="20298"/>
    <cellStyle name="Обычный 5 18 29 3 3 2" xfId="50171"/>
    <cellStyle name="Обычный 5 18 29 3 4" xfId="50172"/>
    <cellStyle name="Обычный 5 18 29 4" xfId="20299"/>
    <cellStyle name="Обычный 5 18 29 4 2" xfId="20300"/>
    <cellStyle name="Обычный 5 18 29 4 2 2" xfId="20301"/>
    <cellStyle name="Обычный 5 18 29 4 2 2 2" xfId="50173"/>
    <cellStyle name="Обычный 5 18 29 4 2 3" xfId="50174"/>
    <cellStyle name="Обычный 5 18 29 4 3" xfId="20302"/>
    <cellStyle name="Обычный 5 18 29 4 3 2" xfId="50175"/>
    <cellStyle name="Обычный 5 18 29 4 4" xfId="50176"/>
    <cellStyle name="Обычный 5 18 29 5" xfId="20303"/>
    <cellStyle name="Обычный 5 18 29 5 2" xfId="20304"/>
    <cellStyle name="Обычный 5 18 29 5 2 2" xfId="50177"/>
    <cellStyle name="Обычный 5 18 29 5 3" xfId="50178"/>
    <cellStyle name="Обычный 5 18 29 6" xfId="20305"/>
    <cellStyle name="Обычный 5 18 29 6 2" xfId="50179"/>
    <cellStyle name="Обычный 5 18 29 7" xfId="20306"/>
    <cellStyle name="Обычный 5 18 29 7 2" xfId="50180"/>
    <cellStyle name="Обычный 5 18 29 8" xfId="50181"/>
    <cellStyle name="Обычный 5 18 3" xfId="20307"/>
    <cellStyle name="Обычный 5 18 3 2" xfId="20308"/>
    <cellStyle name="Обычный 5 18 3 2 2" xfId="20309"/>
    <cellStyle name="Обычный 5 18 3 2 2 2" xfId="20310"/>
    <cellStyle name="Обычный 5 18 3 2 2 2 2" xfId="50182"/>
    <cellStyle name="Обычный 5 18 3 2 2 3" xfId="50183"/>
    <cellStyle name="Обычный 5 18 3 2 3" xfId="20311"/>
    <cellStyle name="Обычный 5 18 3 2 3 2" xfId="50184"/>
    <cellStyle name="Обычный 5 18 3 2 4" xfId="50185"/>
    <cellStyle name="Обычный 5 18 3 3" xfId="20312"/>
    <cellStyle name="Обычный 5 18 3 3 2" xfId="20313"/>
    <cellStyle name="Обычный 5 18 3 3 2 2" xfId="20314"/>
    <cellStyle name="Обычный 5 18 3 3 2 2 2" xfId="50186"/>
    <cellStyle name="Обычный 5 18 3 3 2 3" xfId="50187"/>
    <cellStyle name="Обычный 5 18 3 3 3" xfId="20315"/>
    <cellStyle name="Обычный 5 18 3 3 3 2" xfId="50188"/>
    <cellStyle name="Обычный 5 18 3 3 4" xfId="50189"/>
    <cellStyle name="Обычный 5 18 3 4" xfId="20316"/>
    <cellStyle name="Обычный 5 18 3 4 2" xfId="20317"/>
    <cellStyle name="Обычный 5 18 3 4 2 2" xfId="20318"/>
    <cellStyle name="Обычный 5 18 3 4 2 2 2" xfId="50190"/>
    <cellStyle name="Обычный 5 18 3 4 2 3" xfId="50191"/>
    <cellStyle name="Обычный 5 18 3 4 3" xfId="20319"/>
    <cellStyle name="Обычный 5 18 3 4 3 2" xfId="50192"/>
    <cellStyle name="Обычный 5 18 3 4 4" xfId="50193"/>
    <cellStyle name="Обычный 5 18 3 5" xfId="20320"/>
    <cellStyle name="Обычный 5 18 3 5 2" xfId="20321"/>
    <cellStyle name="Обычный 5 18 3 5 2 2" xfId="50194"/>
    <cellStyle name="Обычный 5 18 3 5 3" xfId="50195"/>
    <cellStyle name="Обычный 5 18 3 6" xfId="20322"/>
    <cellStyle name="Обычный 5 18 3 6 2" xfId="50196"/>
    <cellStyle name="Обычный 5 18 3 7" xfId="20323"/>
    <cellStyle name="Обычный 5 18 3 7 2" xfId="50197"/>
    <cellStyle name="Обычный 5 18 3 8" xfId="50198"/>
    <cellStyle name="Обычный 5 18 30" xfId="20324"/>
    <cellStyle name="Обычный 5 18 30 2" xfId="20325"/>
    <cellStyle name="Обычный 5 18 30 2 2" xfId="20326"/>
    <cellStyle name="Обычный 5 18 30 2 2 2" xfId="50199"/>
    <cellStyle name="Обычный 5 18 30 2 3" xfId="50200"/>
    <cellStyle name="Обычный 5 18 30 3" xfId="20327"/>
    <cellStyle name="Обычный 5 18 30 3 2" xfId="50201"/>
    <cellStyle name="Обычный 5 18 30 4" xfId="50202"/>
    <cellStyle name="Обычный 5 18 31" xfId="20328"/>
    <cellStyle name="Обычный 5 18 31 2" xfId="20329"/>
    <cellStyle name="Обычный 5 18 31 2 2" xfId="20330"/>
    <cellStyle name="Обычный 5 18 31 2 2 2" xfId="50203"/>
    <cellStyle name="Обычный 5 18 31 2 3" xfId="50204"/>
    <cellStyle name="Обычный 5 18 31 3" xfId="20331"/>
    <cellStyle name="Обычный 5 18 31 3 2" xfId="50205"/>
    <cellStyle name="Обычный 5 18 31 4" xfId="50206"/>
    <cellStyle name="Обычный 5 18 32" xfId="20332"/>
    <cellStyle name="Обычный 5 18 32 2" xfId="20333"/>
    <cellStyle name="Обычный 5 18 32 2 2" xfId="20334"/>
    <cellStyle name="Обычный 5 18 32 2 2 2" xfId="50207"/>
    <cellStyle name="Обычный 5 18 32 2 3" xfId="50208"/>
    <cellStyle name="Обычный 5 18 32 3" xfId="20335"/>
    <cellStyle name="Обычный 5 18 32 3 2" xfId="50209"/>
    <cellStyle name="Обычный 5 18 32 4" xfId="50210"/>
    <cellStyle name="Обычный 5 18 33" xfId="20336"/>
    <cellStyle name="Обычный 5 18 33 2" xfId="20337"/>
    <cellStyle name="Обычный 5 18 33 2 2" xfId="50211"/>
    <cellStyle name="Обычный 5 18 33 3" xfId="50212"/>
    <cellStyle name="Обычный 5 18 34" xfId="20338"/>
    <cellStyle name="Обычный 5 18 34 2" xfId="50213"/>
    <cellStyle name="Обычный 5 18 35" xfId="20339"/>
    <cellStyle name="Обычный 5 18 35 2" xfId="50214"/>
    <cellStyle name="Обычный 5 18 36" xfId="50215"/>
    <cellStyle name="Обычный 5 18 4" xfId="20340"/>
    <cellStyle name="Обычный 5 18 4 2" xfId="20341"/>
    <cellStyle name="Обычный 5 18 4 2 2" xfId="20342"/>
    <cellStyle name="Обычный 5 18 4 2 2 2" xfId="20343"/>
    <cellStyle name="Обычный 5 18 4 2 2 2 2" xfId="50216"/>
    <cellStyle name="Обычный 5 18 4 2 2 3" xfId="50217"/>
    <cellStyle name="Обычный 5 18 4 2 3" xfId="20344"/>
    <cellStyle name="Обычный 5 18 4 2 3 2" xfId="50218"/>
    <cellStyle name="Обычный 5 18 4 2 4" xfId="50219"/>
    <cellStyle name="Обычный 5 18 4 3" xfId="20345"/>
    <cellStyle name="Обычный 5 18 4 3 2" xfId="20346"/>
    <cellStyle name="Обычный 5 18 4 3 2 2" xfId="20347"/>
    <cellStyle name="Обычный 5 18 4 3 2 2 2" xfId="50220"/>
    <cellStyle name="Обычный 5 18 4 3 2 3" xfId="50221"/>
    <cellStyle name="Обычный 5 18 4 3 3" xfId="20348"/>
    <cellStyle name="Обычный 5 18 4 3 3 2" xfId="50222"/>
    <cellStyle name="Обычный 5 18 4 3 4" xfId="50223"/>
    <cellStyle name="Обычный 5 18 4 4" xfId="20349"/>
    <cellStyle name="Обычный 5 18 4 4 2" xfId="20350"/>
    <cellStyle name="Обычный 5 18 4 4 2 2" xfId="20351"/>
    <cellStyle name="Обычный 5 18 4 4 2 2 2" xfId="50224"/>
    <cellStyle name="Обычный 5 18 4 4 2 3" xfId="50225"/>
    <cellStyle name="Обычный 5 18 4 4 3" xfId="20352"/>
    <cellStyle name="Обычный 5 18 4 4 3 2" xfId="50226"/>
    <cellStyle name="Обычный 5 18 4 4 4" xfId="50227"/>
    <cellStyle name="Обычный 5 18 4 5" xfId="20353"/>
    <cellStyle name="Обычный 5 18 4 5 2" xfId="20354"/>
    <cellStyle name="Обычный 5 18 4 5 2 2" xfId="50228"/>
    <cellStyle name="Обычный 5 18 4 5 3" xfId="50229"/>
    <cellStyle name="Обычный 5 18 4 6" xfId="20355"/>
    <cellStyle name="Обычный 5 18 4 6 2" xfId="50230"/>
    <cellStyle name="Обычный 5 18 4 7" xfId="20356"/>
    <cellStyle name="Обычный 5 18 4 7 2" xfId="50231"/>
    <cellStyle name="Обычный 5 18 4 8" xfId="50232"/>
    <cellStyle name="Обычный 5 18 5" xfId="20357"/>
    <cellStyle name="Обычный 5 18 5 2" xfId="20358"/>
    <cellStyle name="Обычный 5 18 5 2 2" xfId="20359"/>
    <cellStyle name="Обычный 5 18 5 2 2 2" xfId="20360"/>
    <cellStyle name="Обычный 5 18 5 2 2 2 2" xfId="50233"/>
    <cellStyle name="Обычный 5 18 5 2 2 3" xfId="50234"/>
    <cellStyle name="Обычный 5 18 5 2 3" xfId="20361"/>
    <cellStyle name="Обычный 5 18 5 2 3 2" xfId="50235"/>
    <cellStyle name="Обычный 5 18 5 2 4" xfId="50236"/>
    <cellStyle name="Обычный 5 18 5 3" xfId="20362"/>
    <cellStyle name="Обычный 5 18 5 3 2" xfId="20363"/>
    <cellStyle name="Обычный 5 18 5 3 2 2" xfId="20364"/>
    <cellStyle name="Обычный 5 18 5 3 2 2 2" xfId="50237"/>
    <cellStyle name="Обычный 5 18 5 3 2 3" xfId="50238"/>
    <cellStyle name="Обычный 5 18 5 3 3" xfId="20365"/>
    <cellStyle name="Обычный 5 18 5 3 3 2" xfId="50239"/>
    <cellStyle name="Обычный 5 18 5 3 4" xfId="50240"/>
    <cellStyle name="Обычный 5 18 5 4" xfId="20366"/>
    <cellStyle name="Обычный 5 18 5 4 2" xfId="20367"/>
    <cellStyle name="Обычный 5 18 5 4 2 2" xfId="20368"/>
    <cellStyle name="Обычный 5 18 5 4 2 2 2" xfId="50241"/>
    <cellStyle name="Обычный 5 18 5 4 2 3" xfId="50242"/>
    <cellStyle name="Обычный 5 18 5 4 3" xfId="20369"/>
    <cellStyle name="Обычный 5 18 5 4 3 2" xfId="50243"/>
    <cellStyle name="Обычный 5 18 5 4 4" xfId="50244"/>
    <cellStyle name="Обычный 5 18 5 5" xfId="20370"/>
    <cellStyle name="Обычный 5 18 5 5 2" xfId="20371"/>
    <cellStyle name="Обычный 5 18 5 5 2 2" xfId="50245"/>
    <cellStyle name="Обычный 5 18 5 5 3" xfId="50246"/>
    <cellStyle name="Обычный 5 18 5 6" xfId="20372"/>
    <cellStyle name="Обычный 5 18 5 6 2" xfId="50247"/>
    <cellStyle name="Обычный 5 18 5 7" xfId="20373"/>
    <cellStyle name="Обычный 5 18 5 7 2" xfId="50248"/>
    <cellStyle name="Обычный 5 18 5 8" xfId="50249"/>
    <cellStyle name="Обычный 5 18 6" xfId="20374"/>
    <cellStyle name="Обычный 5 18 6 2" xfId="20375"/>
    <cellStyle name="Обычный 5 18 6 2 2" xfId="20376"/>
    <cellStyle name="Обычный 5 18 6 2 2 2" xfId="20377"/>
    <cellStyle name="Обычный 5 18 6 2 2 2 2" xfId="50250"/>
    <cellStyle name="Обычный 5 18 6 2 2 3" xfId="50251"/>
    <cellStyle name="Обычный 5 18 6 2 3" xfId="20378"/>
    <cellStyle name="Обычный 5 18 6 2 3 2" xfId="50252"/>
    <cellStyle name="Обычный 5 18 6 2 4" xfId="50253"/>
    <cellStyle name="Обычный 5 18 6 3" xfId="20379"/>
    <cellStyle name="Обычный 5 18 6 3 2" xfId="20380"/>
    <cellStyle name="Обычный 5 18 6 3 2 2" xfId="20381"/>
    <cellStyle name="Обычный 5 18 6 3 2 2 2" xfId="50254"/>
    <cellStyle name="Обычный 5 18 6 3 2 3" xfId="50255"/>
    <cellStyle name="Обычный 5 18 6 3 3" xfId="20382"/>
    <cellStyle name="Обычный 5 18 6 3 3 2" xfId="50256"/>
    <cellStyle name="Обычный 5 18 6 3 4" xfId="50257"/>
    <cellStyle name="Обычный 5 18 6 4" xfId="20383"/>
    <cellStyle name="Обычный 5 18 6 4 2" xfId="20384"/>
    <cellStyle name="Обычный 5 18 6 4 2 2" xfId="20385"/>
    <cellStyle name="Обычный 5 18 6 4 2 2 2" xfId="50258"/>
    <cellStyle name="Обычный 5 18 6 4 2 3" xfId="50259"/>
    <cellStyle name="Обычный 5 18 6 4 3" xfId="20386"/>
    <cellStyle name="Обычный 5 18 6 4 3 2" xfId="50260"/>
    <cellStyle name="Обычный 5 18 6 4 4" xfId="50261"/>
    <cellStyle name="Обычный 5 18 6 5" xfId="20387"/>
    <cellStyle name="Обычный 5 18 6 5 2" xfId="20388"/>
    <cellStyle name="Обычный 5 18 6 5 2 2" xfId="50262"/>
    <cellStyle name="Обычный 5 18 6 5 3" xfId="50263"/>
    <cellStyle name="Обычный 5 18 6 6" xfId="20389"/>
    <cellStyle name="Обычный 5 18 6 6 2" xfId="50264"/>
    <cellStyle name="Обычный 5 18 6 7" xfId="20390"/>
    <cellStyle name="Обычный 5 18 6 7 2" xfId="50265"/>
    <cellStyle name="Обычный 5 18 6 8" xfId="50266"/>
    <cellStyle name="Обычный 5 18 7" xfId="20391"/>
    <cellStyle name="Обычный 5 18 7 2" xfId="20392"/>
    <cellStyle name="Обычный 5 18 7 2 2" xfId="20393"/>
    <cellStyle name="Обычный 5 18 7 2 2 2" xfId="20394"/>
    <cellStyle name="Обычный 5 18 7 2 2 2 2" xfId="50267"/>
    <cellStyle name="Обычный 5 18 7 2 2 3" xfId="50268"/>
    <cellStyle name="Обычный 5 18 7 2 3" xfId="20395"/>
    <cellStyle name="Обычный 5 18 7 2 3 2" xfId="50269"/>
    <cellStyle name="Обычный 5 18 7 2 4" xfId="50270"/>
    <cellStyle name="Обычный 5 18 7 3" xfId="20396"/>
    <cellStyle name="Обычный 5 18 7 3 2" xfId="20397"/>
    <cellStyle name="Обычный 5 18 7 3 2 2" xfId="20398"/>
    <cellStyle name="Обычный 5 18 7 3 2 2 2" xfId="50271"/>
    <cellStyle name="Обычный 5 18 7 3 2 3" xfId="50272"/>
    <cellStyle name="Обычный 5 18 7 3 3" xfId="20399"/>
    <cellStyle name="Обычный 5 18 7 3 3 2" xfId="50273"/>
    <cellStyle name="Обычный 5 18 7 3 4" xfId="50274"/>
    <cellStyle name="Обычный 5 18 7 4" xfId="20400"/>
    <cellStyle name="Обычный 5 18 7 4 2" xfId="20401"/>
    <cellStyle name="Обычный 5 18 7 4 2 2" xfId="20402"/>
    <cellStyle name="Обычный 5 18 7 4 2 2 2" xfId="50275"/>
    <cellStyle name="Обычный 5 18 7 4 2 3" xfId="50276"/>
    <cellStyle name="Обычный 5 18 7 4 3" xfId="20403"/>
    <cellStyle name="Обычный 5 18 7 4 3 2" xfId="50277"/>
    <cellStyle name="Обычный 5 18 7 4 4" xfId="50278"/>
    <cellStyle name="Обычный 5 18 7 5" xfId="20404"/>
    <cellStyle name="Обычный 5 18 7 5 2" xfId="20405"/>
    <cellStyle name="Обычный 5 18 7 5 2 2" xfId="50279"/>
    <cellStyle name="Обычный 5 18 7 5 3" xfId="50280"/>
    <cellStyle name="Обычный 5 18 7 6" xfId="20406"/>
    <cellStyle name="Обычный 5 18 7 6 2" xfId="50281"/>
    <cellStyle name="Обычный 5 18 7 7" xfId="20407"/>
    <cellStyle name="Обычный 5 18 7 7 2" xfId="50282"/>
    <cellStyle name="Обычный 5 18 7 8" xfId="50283"/>
    <cellStyle name="Обычный 5 18 8" xfId="20408"/>
    <cellStyle name="Обычный 5 18 8 2" xfId="20409"/>
    <cellStyle name="Обычный 5 18 8 2 2" xfId="20410"/>
    <cellStyle name="Обычный 5 18 8 2 2 2" xfId="20411"/>
    <cellStyle name="Обычный 5 18 8 2 2 2 2" xfId="50284"/>
    <cellStyle name="Обычный 5 18 8 2 2 3" xfId="50285"/>
    <cellStyle name="Обычный 5 18 8 2 3" xfId="20412"/>
    <cellStyle name="Обычный 5 18 8 2 3 2" xfId="50286"/>
    <cellStyle name="Обычный 5 18 8 2 4" xfId="50287"/>
    <cellStyle name="Обычный 5 18 8 3" xfId="20413"/>
    <cellStyle name="Обычный 5 18 8 3 2" xfId="20414"/>
    <cellStyle name="Обычный 5 18 8 3 2 2" xfId="20415"/>
    <cellStyle name="Обычный 5 18 8 3 2 2 2" xfId="50288"/>
    <cellStyle name="Обычный 5 18 8 3 2 3" xfId="50289"/>
    <cellStyle name="Обычный 5 18 8 3 3" xfId="20416"/>
    <cellStyle name="Обычный 5 18 8 3 3 2" xfId="50290"/>
    <cellStyle name="Обычный 5 18 8 3 4" xfId="50291"/>
    <cellStyle name="Обычный 5 18 8 4" xfId="20417"/>
    <cellStyle name="Обычный 5 18 8 4 2" xfId="20418"/>
    <cellStyle name="Обычный 5 18 8 4 2 2" xfId="20419"/>
    <cellStyle name="Обычный 5 18 8 4 2 2 2" xfId="50292"/>
    <cellStyle name="Обычный 5 18 8 4 2 3" xfId="50293"/>
    <cellStyle name="Обычный 5 18 8 4 3" xfId="20420"/>
    <cellStyle name="Обычный 5 18 8 4 3 2" xfId="50294"/>
    <cellStyle name="Обычный 5 18 8 4 4" xfId="50295"/>
    <cellStyle name="Обычный 5 18 8 5" xfId="20421"/>
    <cellStyle name="Обычный 5 18 8 5 2" xfId="20422"/>
    <cellStyle name="Обычный 5 18 8 5 2 2" xfId="50296"/>
    <cellStyle name="Обычный 5 18 8 5 3" xfId="50297"/>
    <cellStyle name="Обычный 5 18 8 6" xfId="20423"/>
    <cellStyle name="Обычный 5 18 8 6 2" xfId="50298"/>
    <cellStyle name="Обычный 5 18 8 7" xfId="20424"/>
    <cellStyle name="Обычный 5 18 8 7 2" xfId="50299"/>
    <cellStyle name="Обычный 5 18 8 8" xfId="50300"/>
    <cellStyle name="Обычный 5 18 9" xfId="20425"/>
    <cellStyle name="Обычный 5 18 9 2" xfId="20426"/>
    <cellStyle name="Обычный 5 18 9 2 2" xfId="20427"/>
    <cellStyle name="Обычный 5 18 9 2 2 2" xfId="20428"/>
    <cellStyle name="Обычный 5 18 9 2 2 2 2" xfId="50301"/>
    <cellStyle name="Обычный 5 18 9 2 2 3" xfId="50302"/>
    <cellStyle name="Обычный 5 18 9 2 3" xfId="20429"/>
    <cellStyle name="Обычный 5 18 9 2 3 2" xfId="50303"/>
    <cellStyle name="Обычный 5 18 9 2 4" xfId="50304"/>
    <cellStyle name="Обычный 5 18 9 3" xfId="20430"/>
    <cellStyle name="Обычный 5 18 9 3 2" xfId="20431"/>
    <cellStyle name="Обычный 5 18 9 3 2 2" xfId="20432"/>
    <cellStyle name="Обычный 5 18 9 3 2 2 2" xfId="50305"/>
    <cellStyle name="Обычный 5 18 9 3 2 3" xfId="50306"/>
    <cellStyle name="Обычный 5 18 9 3 3" xfId="20433"/>
    <cellStyle name="Обычный 5 18 9 3 3 2" xfId="50307"/>
    <cellStyle name="Обычный 5 18 9 3 4" xfId="50308"/>
    <cellStyle name="Обычный 5 18 9 4" xfId="20434"/>
    <cellStyle name="Обычный 5 18 9 4 2" xfId="20435"/>
    <cellStyle name="Обычный 5 18 9 4 2 2" xfId="20436"/>
    <cellStyle name="Обычный 5 18 9 4 2 2 2" xfId="50309"/>
    <cellStyle name="Обычный 5 18 9 4 2 3" xfId="50310"/>
    <cellStyle name="Обычный 5 18 9 4 3" xfId="20437"/>
    <cellStyle name="Обычный 5 18 9 4 3 2" xfId="50311"/>
    <cellStyle name="Обычный 5 18 9 4 4" xfId="50312"/>
    <cellStyle name="Обычный 5 18 9 5" xfId="20438"/>
    <cellStyle name="Обычный 5 18 9 5 2" xfId="20439"/>
    <cellStyle name="Обычный 5 18 9 5 2 2" xfId="50313"/>
    <cellStyle name="Обычный 5 18 9 5 3" xfId="50314"/>
    <cellStyle name="Обычный 5 18 9 6" xfId="20440"/>
    <cellStyle name="Обычный 5 18 9 6 2" xfId="50315"/>
    <cellStyle name="Обычный 5 18 9 7" xfId="20441"/>
    <cellStyle name="Обычный 5 18 9 7 2" xfId="50316"/>
    <cellStyle name="Обычный 5 18 9 8" xfId="50317"/>
    <cellStyle name="Обычный 5 19" xfId="20442"/>
    <cellStyle name="Обычный 5 19 10" xfId="20443"/>
    <cellStyle name="Обычный 5 19 10 2" xfId="20444"/>
    <cellStyle name="Обычный 5 19 10 2 2" xfId="20445"/>
    <cellStyle name="Обычный 5 19 10 2 2 2" xfId="20446"/>
    <cellStyle name="Обычный 5 19 10 2 2 2 2" xfId="50318"/>
    <cellStyle name="Обычный 5 19 10 2 2 3" xfId="50319"/>
    <cellStyle name="Обычный 5 19 10 2 3" xfId="20447"/>
    <cellStyle name="Обычный 5 19 10 2 3 2" xfId="50320"/>
    <cellStyle name="Обычный 5 19 10 2 4" xfId="50321"/>
    <cellStyle name="Обычный 5 19 10 3" xfId="20448"/>
    <cellStyle name="Обычный 5 19 10 3 2" xfId="20449"/>
    <cellStyle name="Обычный 5 19 10 3 2 2" xfId="20450"/>
    <cellStyle name="Обычный 5 19 10 3 2 2 2" xfId="50322"/>
    <cellStyle name="Обычный 5 19 10 3 2 3" xfId="50323"/>
    <cellStyle name="Обычный 5 19 10 3 3" xfId="20451"/>
    <cellStyle name="Обычный 5 19 10 3 3 2" xfId="50324"/>
    <cellStyle name="Обычный 5 19 10 3 4" xfId="50325"/>
    <cellStyle name="Обычный 5 19 10 4" xfId="20452"/>
    <cellStyle name="Обычный 5 19 10 4 2" xfId="20453"/>
    <cellStyle name="Обычный 5 19 10 4 2 2" xfId="20454"/>
    <cellStyle name="Обычный 5 19 10 4 2 2 2" xfId="50326"/>
    <cellStyle name="Обычный 5 19 10 4 2 3" xfId="50327"/>
    <cellStyle name="Обычный 5 19 10 4 3" xfId="20455"/>
    <cellStyle name="Обычный 5 19 10 4 3 2" xfId="50328"/>
    <cellStyle name="Обычный 5 19 10 4 4" xfId="50329"/>
    <cellStyle name="Обычный 5 19 10 5" xfId="20456"/>
    <cellStyle name="Обычный 5 19 10 5 2" xfId="20457"/>
    <cellStyle name="Обычный 5 19 10 5 2 2" xfId="50330"/>
    <cellStyle name="Обычный 5 19 10 5 3" xfId="50331"/>
    <cellStyle name="Обычный 5 19 10 6" xfId="20458"/>
    <cellStyle name="Обычный 5 19 10 6 2" xfId="50332"/>
    <cellStyle name="Обычный 5 19 10 7" xfId="20459"/>
    <cellStyle name="Обычный 5 19 10 7 2" xfId="50333"/>
    <cellStyle name="Обычный 5 19 10 8" xfId="50334"/>
    <cellStyle name="Обычный 5 19 11" xfId="20460"/>
    <cellStyle name="Обычный 5 19 11 2" xfId="20461"/>
    <cellStyle name="Обычный 5 19 11 2 2" xfId="20462"/>
    <cellStyle name="Обычный 5 19 11 2 2 2" xfId="20463"/>
    <cellStyle name="Обычный 5 19 11 2 2 2 2" xfId="50335"/>
    <cellStyle name="Обычный 5 19 11 2 2 3" xfId="50336"/>
    <cellStyle name="Обычный 5 19 11 2 3" xfId="20464"/>
    <cellStyle name="Обычный 5 19 11 2 3 2" xfId="50337"/>
    <cellStyle name="Обычный 5 19 11 2 4" xfId="50338"/>
    <cellStyle name="Обычный 5 19 11 3" xfId="20465"/>
    <cellStyle name="Обычный 5 19 11 3 2" xfId="20466"/>
    <cellStyle name="Обычный 5 19 11 3 2 2" xfId="20467"/>
    <cellStyle name="Обычный 5 19 11 3 2 2 2" xfId="50339"/>
    <cellStyle name="Обычный 5 19 11 3 2 3" xfId="50340"/>
    <cellStyle name="Обычный 5 19 11 3 3" xfId="20468"/>
    <cellStyle name="Обычный 5 19 11 3 3 2" xfId="50341"/>
    <cellStyle name="Обычный 5 19 11 3 4" xfId="50342"/>
    <cellStyle name="Обычный 5 19 11 4" xfId="20469"/>
    <cellStyle name="Обычный 5 19 11 4 2" xfId="20470"/>
    <cellStyle name="Обычный 5 19 11 4 2 2" xfId="20471"/>
    <cellStyle name="Обычный 5 19 11 4 2 2 2" xfId="50343"/>
    <cellStyle name="Обычный 5 19 11 4 2 3" xfId="50344"/>
    <cellStyle name="Обычный 5 19 11 4 3" xfId="20472"/>
    <cellStyle name="Обычный 5 19 11 4 3 2" xfId="50345"/>
    <cellStyle name="Обычный 5 19 11 4 4" xfId="50346"/>
    <cellStyle name="Обычный 5 19 11 5" xfId="20473"/>
    <cellStyle name="Обычный 5 19 11 5 2" xfId="20474"/>
    <cellStyle name="Обычный 5 19 11 5 2 2" xfId="50347"/>
    <cellStyle name="Обычный 5 19 11 5 3" xfId="50348"/>
    <cellStyle name="Обычный 5 19 11 6" xfId="20475"/>
    <cellStyle name="Обычный 5 19 11 6 2" xfId="50349"/>
    <cellStyle name="Обычный 5 19 11 7" xfId="20476"/>
    <cellStyle name="Обычный 5 19 11 7 2" xfId="50350"/>
    <cellStyle name="Обычный 5 19 11 8" xfId="50351"/>
    <cellStyle name="Обычный 5 19 12" xfId="20477"/>
    <cellStyle name="Обычный 5 19 12 2" xfId="20478"/>
    <cellStyle name="Обычный 5 19 12 2 2" xfId="20479"/>
    <cellStyle name="Обычный 5 19 12 2 2 2" xfId="20480"/>
    <cellStyle name="Обычный 5 19 12 2 2 2 2" xfId="50352"/>
    <cellStyle name="Обычный 5 19 12 2 2 3" xfId="50353"/>
    <cellStyle name="Обычный 5 19 12 2 3" xfId="20481"/>
    <cellStyle name="Обычный 5 19 12 2 3 2" xfId="50354"/>
    <cellStyle name="Обычный 5 19 12 2 4" xfId="50355"/>
    <cellStyle name="Обычный 5 19 12 3" xfId="20482"/>
    <cellStyle name="Обычный 5 19 12 3 2" xfId="20483"/>
    <cellStyle name="Обычный 5 19 12 3 2 2" xfId="20484"/>
    <cellStyle name="Обычный 5 19 12 3 2 2 2" xfId="50356"/>
    <cellStyle name="Обычный 5 19 12 3 2 3" xfId="50357"/>
    <cellStyle name="Обычный 5 19 12 3 3" xfId="20485"/>
    <cellStyle name="Обычный 5 19 12 3 3 2" xfId="50358"/>
    <cellStyle name="Обычный 5 19 12 3 4" xfId="50359"/>
    <cellStyle name="Обычный 5 19 12 4" xfId="20486"/>
    <cellStyle name="Обычный 5 19 12 4 2" xfId="20487"/>
    <cellStyle name="Обычный 5 19 12 4 2 2" xfId="20488"/>
    <cellStyle name="Обычный 5 19 12 4 2 2 2" xfId="50360"/>
    <cellStyle name="Обычный 5 19 12 4 2 3" xfId="50361"/>
    <cellStyle name="Обычный 5 19 12 4 3" xfId="20489"/>
    <cellStyle name="Обычный 5 19 12 4 3 2" xfId="50362"/>
    <cellStyle name="Обычный 5 19 12 4 4" xfId="50363"/>
    <cellStyle name="Обычный 5 19 12 5" xfId="20490"/>
    <cellStyle name="Обычный 5 19 12 5 2" xfId="20491"/>
    <cellStyle name="Обычный 5 19 12 5 2 2" xfId="50364"/>
    <cellStyle name="Обычный 5 19 12 5 3" xfId="50365"/>
    <cellStyle name="Обычный 5 19 12 6" xfId="20492"/>
    <cellStyle name="Обычный 5 19 12 6 2" xfId="50366"/>
    <cellStyle name="Обычный 5 19 12 7" xfId="20493"/>
    <cellStyle name="Обычный 5 19 12 7 2" xfId="50367"/>
    <cellStyle name="Обычный 5 19 12 8" xfId="50368"/>
    <cellStyle name="Обычный 5 19 13" xfId="20494"/>
    <cellStyle name="Обычный 5 19 13 2" xfId="20495"/>
    <cellStyle name="Обычный 5 19 13 2 2" xfId="20496"/>
    <cellStyle name="Обычный 5 19 13 2 2 2" xfId="20497"/>
    <cellStyle name="Обычный 5 19 13 2 2 2 2" xfId="50369"/>
    <cellStyle name="Обычный 5 19 13 2 2 3" xfId="50370"/>
    <cellStyle name="Обычный 5 19 13 2 3" xfId="20498"/>
    <cellStyle name="Обычный 5 19 13 2 3 2" xfId="50371"/>
    <cellStyle name="Обычный 5 19 13 2 4" xfId="50372"/>
    <cellStyle name="Обычный 5 19 13 3" xfId="20499"/>
    <cellStyle name="Обычный 5 19 13 3 2" xfId="20500"/>
    <cellStyle name="Обычный 5 19 13 3 2 2" xfId="20501"/>
    <cellStyle name="Обычный 5 19 13 3 2 2 2" xfId="50373"/>
    <cellStyle name="Обычный 5 19 13 3 2 3" xfId="50374"/>
    <cellStyle name="Обычный 5 19 13 3 3" xfId="20502"/>
    <cellStyle name="Обычный 5 19 13 3 3 2" xfId="50375"/>
    <cellStyle name="Обычный 5 19 13 3 4" xfId="50376"/>
    <cellStyle name="Обычный 5 19 13 4" xfId="20503"/>
    <cellStyle name="Обычный 5 19 13 4 2" xfId="20504"/>
    <cellStyle name="Обычный 5 19 13 4 2 2" xfId="20505"/>
    <cellStyle name="Обычный 5 19 13 4 2 2 2" xfId="50377"/>
    <cellStyle name="Обычный 5 19 13 4 2 3" xfId="50378"/>
    <cellStyle name="Обычный 5 19 13 4 3" xfId="20506"/>
    <cellStyle name="Обычный 5 19 13 4 3 2" xfId="50379"/>
    <cellStyle name="Обычный 5 19 13 4 4" xfId="50380"/>
    <cellStyle name="Обычный 5 19 13 5" xfId="20507"/>
    <cellStyle name="Обычный 5 19 13 5 2" xfId="20508"/>
    <cellStyle name="Обычный 5 19 13 5 2 2" xfId="50381"/>
    <cellStyle name="Обычный 5 19 13 5 3" xfId="50382"/>
    <cellStyle name="Обычный 5 19 13 6" xfId="20509"/>
    <cellStyle name="Обычный 5 19 13 6 2" xfId="50383"/>
    <cellStyle name="Обычный 5 19 13 7" xfId="20510"/>
    <cellStyle name="Обычный 5 19 13 7 2" xfId="50384"/>
    <cellStyle name="Обычный 5 19 13 8" xfId="50385"/>
    <cellStyle name="Обычный 5 19 14" xfId="20511"/>
    <cellStyle name="Обычный 5 19 14 2" xfId="20512"/>
    <cellStyle name="Обычный 5 19 14 2 2" xfId="20513"/>
    <cellStyle name="Обычный 5 19 14 2 2 2" xfId="20514"/>
    <cellStyle name="Обычный 5 19 14 2 2 2 2" xfId="50386"/>
    <cellStyle name="Обычный 5 19 14 2 2 3" xfId="50387"/>
    <cellStyle name="Обычный 5 19 14 2 3" xfId="20515"/>
    <cellStyle name="Обычный 5 19 14 2 3 2" xfId="50388"/>
    <cellStyle name="Обычный 5 19 14 2 4" xfId="50389"/>
    <cellStyle name="Обычный 5 19 14 3" xfId="20516"/>
    <cellStyle name="Обычный 5 19 14 3 2" xfId="20517"/>
    <cellStyle name="Обычный 5 19 14 3 2 2" xfId="20518"/>
    <cellStyle name="Обычный 5 19 14 3 2 2 2" xfId="50390"/>
    <cellStyle name="Обычный 5 19 14 3 2 3" xfId="50391"/>
    <cellStyle name="Обычный 5 19 14 3 3" xfId="20519"/>
    <cellStyle name="Обычный 5 19 14 3 3 2" xfId="50392"/>
    <cellStyle name="Обычный 5 19 14 3 4" xfId="50393"/>
    <cellStyle name="Обычный 5 19 14 4" xfId="20520"/>
    <cellStyle name="Обычный 5 19 14 4 2" xfId="20521"/>
    <cellStyle name="Обычный 5 19 14 4 2 2" xfId="20522"/>
    <cellStyle name="Обычный 5 19 14 4 2 2 2" xfId="50394"/>
    <cellStyle name="Обычный 5 19 14 4 2 3" xfId="50395"/>
    <cellStyle name="Обычный 5 19 14 4 3" xfId="20523"/>
    <cellStyle name="Обычный 5 19 14 4 3 2" xfId="50396"/>
    <cellStyle name="Обычный 5 19 14 4 4" xfId="50397"/>
    <cellStyle name="Обычный 5 19 14 5" xfId="20524"/>
    <cellStyle name="Обычный 5 19 14 5 2" xfId="20525"/>
    <cellStyle name="Обычный 5 19 14 5 2 2" xfId="50398"/>
    <cellStyle name="Обычный 5 19 14 5 3" xfId="50399"/>
    <cellStyle name="Обычный 5 19 14 6" xfId="20526"/>
    <cellStyle name="Обычный 5 19 14 6 2" xfId="50400"/>
    <cellStyle name="Обычный 5 19 14 7" xfId="20527"/>
    <cellStyle name="Обычный 5 19 14 7 2" xfId="50401"/>
    <cellStyle name="Обычный 5 19 14 8" xfId="50402"/>
    <cellStyle name="Обычный 5 19 15" xfId="20528"/>
    <cellStyle name="Обычный 5 19 15 2" xfId="20529"/>
    <cellStyle name="Обычный 5 19 15 2 2" xfId="20530"/>
    <cellStyle name="Обычный 5 19 15 2 2 2" xfId="20531"/>
    <cellStyle name="Обычный 5 19 15 2 2 2 2" xfId="50403"/>
    <cellStyle name="Обычный 5 19 15 2 2 3" xfId="50404"/>
    <cellStyle name="Обычный 5 19 15 2 3" xfId="20532"/>
    <cellStyle name="Обычный 5 19 15 2 3 2" xfId="50405"/>
    <cellStyle name="Обычный 5 19 15 2 4" xfId="50406"/>
    <cellStyle name="Обычный 5 19 15 3" xfId="20533"/>
    <cellStyle name="Обычный 5 19 15 3 2" xfId="20534"/>
    <cellStyle name="Обычный 5 19 15 3 2 2" xfId="20535"/>
    <cellStyle name="Обычный 5 19 15 3 2 2 2" xfId="50407"/>
    <cellStyle name="Обычный 5 19 15 3 2 3" xfId="50408"/>
    <cellStyle name="Обычный 5 19 15 3 3" xfId="20536"/>
    <cellStyle name="Обычный 5 19 15 3 3 2" xfId="50409"/>
    <cellStyle name="Обычный 5 19 15 3 4" xfId="50410"/>
    <cellStyle name="Обычный 5 19 15 4" xfId="20537"/>
    <cellStyle name="Обычный 5 19 15 4 2" xfId="20538"/>
    <cellStyle name="Обычный 5 19 15 4 2 2" xfId="20539"/>
    <cellStyle name="Обычный 5 19 15 4 2 2 2" xfId="50411"/>
    <cellStyle name="Обычный 5 19 15 4 2 3" xfId="50412"/>
    <cellStyle name="Обычный 5 19 15 4 3" xfId="20540"/>
    <cellStyle name="Обычный 5 19 15 4 3 2" xfId="50413"/>
    <cellStyle name="Обычный 5 19 15 4 4" xfId="50414"/>
    <cellStyle name="Обычный 5 19 15 5" xfId="20541"/>
    <cellStyle name="Обычный 5 19 15 5 2" xfId="20542"/>
    <cellStyle name="Обычный 5 19 15 5 2 2" xfId="50415"/>
    <cellStyle name="Обычный 5 19 15 5 3" xfId="50416"/>
    <cellStyle name="Обычный 5 19 15 6" xfId="20543"/>
    <cellStyle name="Обычный 5 19 15 6 2" xfId="50417"/>
    <cellStyle name="Обычный 5 19 15 7" xfId="20544"/>
    <cellStyle name="Обычный 5 19 15 7 2" xfId="50418"/>
    <cellStyle name="Обычный 5 19 15 8" xfId="50419"/>
    <cellStyle name="Обычный 5 19 16" xfId="20545"/>
    <cellStyle name="Обычный 5 19 16 2" xfId="20546"/>
    <cellStyle name="Обычный 5 19 16 2 2" xfId="20547"/>
    <cellStyle name="Обычный 5 19 16 2 2 2" xfId="20548"/>
    <cellStyle name="Обычный 5 19 16 2 2 2 2" xfId="50420"/>
    <cellStyle name="Обычный 5 19 16 2 2 3" xfId="50421"/>
    <cellStyle name="Обычный 5 19 16 2 3" xfId="20549"/>
    <cellStyle name="Обычный 5 19 16 2 3 2" xfId="50422"/>
    <cellStyle name="Обычный 5 19 16 2 4" xfId="50423"/>
    <cellStyle name="Обычный 5 19 16 3" xfId="20550"/>
    <cellStyle name="Обычный 5 19 16 3 2" xfId="20551"/>
    <cellStyle name="Обычный 5 19 16 3 2 2" xfId="20552"/>
    <cellStyle name="Обычный 5 19 16 3 2 2 2" xfId="50424"/>
    <cellStyle name="Обычный 5 19 16 3 2 3" xfId="50425"/>
    <cellStyle name="Обычный 5 19 16 3 3" xfId="20553"/>
    <cellStyle name="Обычный 5 19 16 3 3 2" xfId="50426"/>
    <cellStyle name="Обычный 5 19 16 3 4" xfId="50427"/>
    <cellStyle name="Обычный 5 19 16 4" xfId="20554"/>
    <cellStyle name="Обычный 5 19 16 4 2" xfId="20555"/>
    <cellStyle name="Обычный 5 19 16 4 2 2" xfId="20556"/>
    <cellStyle name="Обычный 5 19 16 4 2 2 2" xfId="50428"/>
    <cellStyle name="Обычный 5 19 16 4 2 3" xfId="50429"/>
    <cellStyle name="Обычный 5 19 16 4 3" xfId="20557"/>
    <cellStyle name="Обычный 5 19 16 4 3 2" xfId="50430"/>
    <cellStyle name="Обычный 5 19 16 4 4" xfId="50431"/>
    <cellStyle name="Обычный 5 19 16 5" xfId="20558"/>
    <cellStyle name="Обычный 5 19 16 5 2" xfId="20559"/>
    <cellStyle name="Обычный 5 19 16 5 2 2" xfId="50432"/>
    <cellStyle name="Обычный 5 19 16 5 3" xfId="50433"/>
    <cellStyle name="Обычный 5 19 16 6" xfId="20560"/>
    <cellStyle name="Обычный 5 19 16 6 2" xfId="50434"/>
    <cellStyle name="Обычный 5 19 16 7" xfId="20561"/>
    <cellStyle name="Обычный 5 19 16 7 2" xfId="50435"/>
    <cellStyle name="Обычный 5 19 16 8" xfId="50436"/>
    <cellStyle name="Обычный 5 19 17" xfId="20562"/>
    <cellStyle name="Обычный 5 19 17 2" xfId="20563"/>
    <cellStyle name="Обычный 5 19 17 2 2" xfId="20564"/>
    <cellStyle name="Обычный 5 19 17 2 2 2" xfId="20565"/>
    <cellStyle name="Обычный 5 19 17 2 2 2 2" xfId="50437"/>
    <cellStyle name="Обычный 5 19 17 2 2 3" xfId="50438"/>
    <cellStyle name="Обычный 5 19 17 2 3" xfId="20566"/>
    <cellStyle name="Обычный 5 19 17 2 3 2" xfId="50439"/>
    <cellStyle name="Обычный 5 19 17 2 4" xfId="50440"/>
    <cellStyle name="Обычный 5 19 17 3" xfId="20567"/>
    <cellStyle name="Обычный 5 19 17 3 2" xfId="20568"/>
    <cellStyle name="Обычный 5 19 17 3 2 2" xfId="20569"/>
    <cellStyle name="Обычный 5 19 17 3 2 2 2" xfId="50441"/>
    <cellStyle name="Обычный 5 19 17 3 2 3" xfId="50442"/>
    <cellStyle name="Обычный 5 19 17 3 3" xfId="20570"/>
    <cellStyle name="Обычный 5 19 17 3 3 2" xfId="50443"/>
    <cellStyle name="Обычный 5 19 17 3 4" xfId="50444"/>
    <cellStyle name="Обычный 5 19 17 4" xfId="20571"/>
    <cellStyle name="Обычный 5 19 17 4 2" xfId="20572"/>
    <cellStyle name="Обычный 5 19 17 4 2 2" xfId="20573"/>
    <cellStyle name="Обычный 5 19 17 4 2 2 2" xfId="50445"/>
    <cellStyle name="Обычный 5 19 17 4 2 3" xfId="50446"/>
    <cellStyle name="Обычный 5 19 17 4 3" xfId="20574"/>
    <cellStyle name="Обычный 5 19 17 4 3 2" xfId="50447"/>
    <cellStyle name="Обычный 5 19 17 4 4" xfId="50448"/>
    <cellStyle name="Обычный 5 19 17 5" xfId="20575"/>
    <cellStyle name="Обычный 5 19 17 5 2" xfId="20576"/>
    <cellStyle name="Обычный 5 19 17 5 2 2" xfId="50449"/>
    <cellStyle name="Обычный 5 19 17 5 3" xfId="50450"/>
    <cellStyle name="Обычный 5 19 17 6" xfId="20577"/>
    <cellStyle name="Обычный 5 19 17 6 2" xfId="50451"/>
    <cellStyle name="Обычный 5 19 17 7" xfId="20578"/>
    <cellStyle name="Обычный 5 19 17 7 2" xfId="50452"/>
    <cellStyle name="Обычный 5 19 17 8" xfId="50453"/>
    <cellStyle name="Обычный 5 19 18" xfId="20579"/>
    <cellStyle name="Обычный 5 19 18 2" xfId="20580"/>
    <cellStyle name="Обычный 5 19 18 2 2" xfId="20581"/>
    <cellStyle name="Обычный 5 19 18 2 2 2" xfId="20582"/>
    <cellStyle name="Обычный 5 19 18 2 2 2 2" xfId="50454"/>
    <cellStyle name="Обычный 5 19 18 2 2 3" xfId="50455"/>
    <cellStyle name="Обычный 5 19 18 2 3" xfId="20583"/>
    <cellStyle name="Обычный 5 19 18 2 3 2" xfId="50456"/>
    <cellStyle name="Обычный 5 19 18 2 4" xfId="50457"/>
    <cellStyle name="Обычный 5 19 18 3" xfId="20584"/>
    <cellStyle name="Обычный 5 19 18 3 2" xfId="20585"/>
    <cellStyle name="Обычный 5 19 18 3 2 2" xfId="20586"/>
    <cellStyle name="Обычный 5 19 18 3 2 2 2" xfId="50458"/>
    <cellStyle name="Обычный 5 19 18 3 2 3" xfId="50459"/>
    <cellStyle name="Обычный 5 19 18 3 3" xfId="20587"/>
    <cellStyle name="Обычный 5 19 18 3 3 2" xfId="50460"/>
    <cellStyle name="Обычный 5 19 18 3 4" xfId="50461"/>
    <cellStyle name="Обычный 5 19 18 4" xfId="20588"/>
    <cellStyle name="Обычный 5 19 18 4 2" xfId="20589"/>
    <cellStyle name="Обычный 5 19 18 4 2 2" xfId="20590"/>
    <cellStyle name="Обычный 5 19 18 4 2 2 2" xfId="50462"/>
    <cellStyle name="Обычный 5 19 18 4 2 3" xfId="50463"/>
    <cellStyle name="Обычный 5 19 18 4 3" xfId="20591"/>
    <cellStyle name="Обычный 5 19 18 4 3 2" xfId="50464"/>
    <cellStyle name="Обычный 5 19 18 4 4" xfId="50465"/>
    <cellStyle name="Обычный 5 19 18 5" xfId="20592"/>
    <cellStyle name="Обычный 5 19 18 5 2" xfId="20593"/>
    <cellStyle name="Обычный 5 19 18 5 2 2" xfId="50466"/>
    <cellStyle name="Обычный 5 19 18 5 3" xfId="50467"/>
    <cellStyle name="Обычный 5 19 18 6" xfId="20594"/>
    <cellStyle name="Обычный 5 19 18 6 2" xfId="50468"/>
    <cellStyle name="Обычный 5 19 18 7" xfId="20595"/>
    <cellStyle name="Обычный 5 19 18 7 2" xfId="50469"/>
    <cellStyle name="Обычный 5 19 18 8" xfId="50470"/>
    <cellStyle name="Обычный 5 19 19" xfId="20596"/>
    <cellStyle name="Обычный 5 19 19 2" xfId="20597"/>
    <cellStyle name="Обычный 5 19 19 2 2" xfId="20598"/>
    <cellStyle name="Обычный 5 19 19 2 2 2" xfId="20599"/>
    <cellStyle name="Обычный 5 19 19 2 2 2 2" xfId="50471"/>
    <cellStyle name="Обычный 5 19 19 2 2 3" xfId="50472"/>
    <cellStyle name="Обычный 5 19 19 2 3" xfId="20600"/>
    <cellStyle name="Обычный 5 19 19 2 3 2" xfId="50473"/>
    <cellStyle name="Обычный 5 19 19 2 4" xfId="50474"/>
    <cellStyle name="Обычный 5 19 19 3" xfId="20601"/>
    <cellStyle name="Обычный 5 19 19 3 2" xfId="20602"/>
    <cellStyle name="Обычный 5 19 19 3 2 2" xfId="20603"/>
    <cellStyle name="Обычный 5 19 19 3 2 2 2" xfId="50475"/>
    <cellStyle name="Обычный 5 19 19 3 2 3" xfId="50476"/>
    <cellStyle name="Обычный 5 19 19 3 3" xfId="20604"/>
    <cellStyle name="Обычный 5 19 19 3 3 2" xfId="50477"/>
    <cellStyle name="Обычный 5 19 19 3 4" xfId="50478"/>
    <cellStyle name="Обычный 5 19 19 4" xfId="20605"/>
    <cellStyle name="Обычный 5 19 19 4 2" xfId="20606"/>
    <cellStyle name="Обычный 5 19 19 4 2 2" xfId="20607"/>
    <cellStyle name="Обычный 5 19 19 4 2 2 2" xfId="50479"/>
    <cellStyle name="Обычный 5 19 19 4 2 3" xfId="50480"/>
    <cellStyle name="Обычный 5 19 19 4 3" xfId="20608"/>
    <cellStyle name="Обычный 5 19 19 4 3 2" xfId="50481"/>
    <cellStyle name="Обычный 5 19 19 4 4" xfId="50482"/>
    <cellStyle name="Обычный 5 19 19 5" xfId="20609"/>
    <cellStyle name="Обычный 5 19 19 5 2" xfId="20610"/>
    <cellStyle name="Обычный 5 19 19 5 2 2" xfId="50483"/>
    <cellStyle name="Обычный 5 19 19 5 3" xfId="50484"/>
    <cellStyle name="Обычный 5 19 19 6" xfId="20611"/>
    <cellStyle name="Обычный 5 19 19 6 2" xfId="50485"/>
    <cellStyle name="Обычный 5 19 19 7" xfId="20612"/>
    <cellStyle name="Обычный 5 19 19 7 2" xfId="50486"/>
    <cellStyle name="Обычный 5 19 19 8" xfId="50487"/>
    <cellStyle name="Обычный 5 19 2" xfId="20613"/>
    <cellStyle name="Обычный 5 19 2 2" xfId="20614"/>
    <cellStyle name="Обычный 5 19 2 2 2" xfId="20615"/>
    <cellStyle name="Обычный 5 19 2 2 2 2" xfId="20616"/>
    <cellStyle name="Обычный 5 19 2 2 2 2 2" xfId="50488"/>
    <cellStyle name="Обычный 5 19 2 2 2 3" xfId="50489"/>
    <cellStyle name="Обычный 5 19 2 2 3" xfId="20617"/>
    <cellStyle name="Обычный 5 19 2 2 3 2" xfId="50490"/>
    <cellStyle name="Обычный 5 19 2 2 4" xfId="50491"/>
    <cellStyle name="Обычный 5 19 2 3" xfId="20618"/>
    <cellStyle name="Обычный 5 19 2 3 2" xfId="20619"/>
    <cellStyle name="Обычный 5 19 2 3 2 2" xfId="20620"/>
    <cellStyle name="Обычный 5 19 2 3 2 2 2" xfId="50492"/>
    <cellStyle name="Обычный 5 19 2 3 2 3" xfId="50493"/>
    <cellStyle name="Обычный 5 19 2 3 3" xfId="20621"/>
    <cellStyle name="Обычный 5 19 2 3 3 2" xfId="50494"/>
    <cellStyle name="Обычный 5 19 2 3 4" xfId="50495"/>
    <cellStyle name="Обычный 5 19 2 4" xfId="20622"/>
    <cellStyle name="Обычный 5 19 2 4 2" xfId="20623"/>
    <cellStyle name="Обычный 5 19 2 4 2 2" xfId="20624"/>
    <cellStyle name="Обычный 5 19 2 4 2 2 2" xfId="50496"/>
    <cellStyle name="Обычный 5 19 2 4 2 3" xfId="50497"/>
    <cellStyle name="Обычный 5 19 2 4 3" xfId="20625"/>
    <cellStyle name="Обычный 5 19 2 4 3 2" xfId="50498"/>
    <cellStyle name="Обычный 5 19 2 4 4" xfId="50499"/>
    <cellStyle name="Обычный 5 19 2 5" xfId="20626"/>
    <cellStyle name="Обычный 5 19 2 5 2" xfId="20627"/>
    <cellStyle name="Обычный 5 19 2 5 2 2" xfId="50500"/>
    <cellStyle name="Обычный 5 19 2 5 3" xfId="50501"/>
    <cellStyle name="Обычный 5 19 2 6" xfId="20628"/>
    <cellStyle name="Обычный 5 19 2 6 2" xfId="50502"/>
    <cellStyle name="Обычный 5 19 2 7" xfId="20629"/>
    <cellStyle name="Обычный 5 19 2 7 2" xfId="50503"/>
    <cellStyle name="Обычный 5 19 2 8" xfId="50504"/>
    <cellStyle name="Обычный 5 19 20" xfId="20630"/>
    <cellStyle name="Обычный 5 19 20 2" xfId="20631"/>
    <cellStyle name="Обычный 5 19 20 2 2" xfId="20632"/>
    <cellStyle name="Обычный 5 19 20 2 2 2" xfId="20633"/>
    <cellStyle name="Обычный 5 19 20 2 2 2 2" xfId="50505"/>
    <cellStyle name="Обычный 5 19 20 2 2 3" xfId="50506"/>
    <cellStyle name="Обычный 5 19 20 2 3" xfId="20634"/>
    <cellStyle name="Обычный 5 19 20 2 3 2" xfId="50507"/>
    <cellStyle name="Обычный 5 19 20 2 4" xfId="50508"/>
    <cellStyle name="Обычный 5 19 20 3" xfId="20635"/>
    <cellStyle name="Обычный 5 19 20 3 2" xfId="20636"/>
    <cellStyle name="Обычный 5 19 20 3 2 2" xfId="20637"/>
    <cellStyle name="Обычный 5 19 20 3 2 2 2" xfId="50509"/>
    <cellStyle name="Обычный 5 19 20 3 2 3" xfId="50510"/>
    <cellStyle name="Обычный 5 19 20 3 3" xfId="20638"/>
    <cellStyle name="Обычный 5 19 20 3 3 2" xfId="50511"/>
    <cellStyle name="Обычный 5 19 20 3 4" xfId="50512"/>
    <cellStyle name="Обычный 5 19 20 4" xfId="20639"/>
    <cellStyle name="Обычный 5 19 20 4 2" xfId="20640"/>
    <cellStyle name="Обычный 5 19 20 4 2 2" xfId="20641"/>
    <cellStyle name="Обычный 5 19 20 4 2 2 2" xfId="50513"/>
    <cellStyle name="Обычный 5 19 20 4 2 3" xfId="50514"/>
    <cellStyle name="Обычный 5 19 20 4 3" xfId="20642"/>
    <cellStyle name="Обычный 5 19 20 4 3 2" xfId="50515"/>
    <cellStyle name="Обычный 5 19 20 4 4" xfId="50516"/>
    <cellStyle name="Обычный 5 19 20 5" xfId="20643"/>
    <cellStyle name="Обычный 5 19 20 5 2" xfId="20644"/>
    <cellStyle name="Обычный 5 19 20 5 2 2" xfId="50517"/>
    <cellStyle name="Обычный 5 19 20 5 3" xfId="50518"/>
    <cellStyle name="Обычный 5 19 20 6" xfId="20645"/>
    <cellStyle name="Обычный 5 19 20 6 2" xfId="50519"/>
    <cellStyle name="Обычный 5 19 20 7" xfId="20646"/>
    <cellStyle name="Обычный 5 19 20 7 2" xfId="50520"/>
    <cellStyle name="Обычный 5 19 20 8" xfId="50521"/>
    <cellStyle name="Обычный 5 19 21" xfId="20647"/>
    <cellStyle name="Обычный 5 19 21 2" xfId="20648"/>
    <cellStyle name="Обычный 5 19 21 2 2" xfId="20649"/>
    <cellStyle name="Обычный 5 19 21 2 2 2" xfId="20650"/>
    <cellStyle name="Обычный 5 19 21 2 2 2 2" xfId="50522"/>
    <cellStyle name="Обычный 5 19 21 2 2 3" xfId="50523"/>
    <cellStyle name="Обычный 5 19 21 2 3" xfId="20651"/>
    <cellStyle name="Обычный 5 19 21 2 3 2" xfId="50524"/>
    <cellStyle name="Обычный 5 19 21 2 4" xfId="50525"/>
    <cellStyle name="Обычный 5 19 21 3" xfId="20652"/>
    <cellStyle name="Обычный 5 19 21 3 2" xfId="20653"/>
    <cellStyle name="Обычный 5 19 21 3 2 2" xfId="20654"/>
    <cellStyle name="Обычный 5 19 21 3 2 2 2" xfId="50526"/>
    <cellStyle name="Обычный 5 19 21 3 2 3" xfId="50527"/>
    <cellStyle name="Обычный 5 19 21 3 3" xfId="20655"/>
    <cellStyle name="Обычный 5 19 21 3 3 2" xfId="50528"/>
    <cellStyle name="Обычный 5 19 21 3 4" xfId="50529"/>
    <cellStyle name="Обычный 5 19 21 4" xfId="20656"/>
    <cellStyle name="Обычный 5 19 21 4 2" xfId="20657"/>
    <cellStyle name="Обычный 5 19 21 4 2 2" xfId="20658"/>
    <cellStyle name="Обычный 5 19 21 4 2 2 2" xfId="50530"/>
    <cellStyle name="Обычный 5 19 21 4 2 3" xfId="50531"/>
    <cellStyle name="Обычный 5 19 21 4 3" xfId="20659"/>
    <cellStyle name="Обычный 5 19 21 4 3 2" xfId="50532"/>
    <cellStyle name="Обычный 5 19 21 4 4" xfId="50533"/>
    <cellStyle name="Обычный 5 19 21 5" xfId="20660"/>
    <cellStyle name="Обычный 5 19 21 5 2" xfId="20661"/>
    <cellStyle name="Обычный 5 19 21 5 2 2" xfId="50534"/>
    <cellStyle name="Обычный 5 19 21 5 3" xfId="50535"/>
    <cellStyle name="Обычный 5 19 21 6" xfId="20662"/>
    <cellStyle name="Обычный 5 19 21 6 2" xfId="50536"/>
    <cellStyle name="Обычный 5 19 21 7" xfId="20663"/>
    <cellStyle name="Обычный 5 19 21 7 2" xfId="50537"/>
    <cellStyle name="Обычный 5 19 21 8" xfId="50538"/>
    <cellStyle name="Обычный 5 19 22" xfId="20664"/>
    <cellStyle name="Обычный 5 19 22 2" xfId="20665"/>
    <cellStyle name="Обычный 5 19 22 2 2" xfId="20666"/>
    <cellStyle name="Обычный 5 19 22 2 2 2" xfId="20667"/>
    <cellStyle name="Обычный 5 19 22 2 2 2 2" xfId="50539"/>
    <cellStyle name="Обычный 5 19 22 2 2 3" xfId="50540"/>
    <cellStyle name="Обычный 5 19 22 2 3" xfId="20668"/>
    <cellStyle name="Обычный 5 19 22 2 3 2" xfId="50541"/>
    <cellStyle name="Обычный 5 19 22 2 4" xfId="50542"/>
    <cellStyle name="Обычный 5 19 22 3" xfId="20669"/>
    <cellStyle name="Обычный 5 19 22 3 2" xfId="20670"/>
    <cellStyle name="Обычный 5 19 22 3 2 2" xfId="20671"/>
    <cellStyle name="Обычный 5 19 22 3 2 2 2" xfId="50543"/>
    <cellStyle name="Обычный 5 19 22 3 2 3" xfId="50544"/>
    <cellStyle name="Обычный 5 19 22 3 3" xfId="20672"/>
    <cellStyle name="Обычный 5 19 22 3 3 2" xfId="50545"/>
    <cellStyle name="Обычный 5 19 22 3 4" xfId="50546"/>
    <cellStyle name="Обычный 5 19 22 4" xfId="20673"/>
    <cellStyle name="Обычный 5 19 22 4 2" xfId="20674"/>
    <cellStyle name="Обычный 5 19 22 4 2 2" xfId="20675"/>
    <cellStyle name="Обычный 5 19 22 4 2 2 2" xfId="50547"/>
    <cellStyle name="Обычный 5 19 22 4 2 3" xfId="50548"/>
    <cellStyle name="Обычный 5 19 22 4 3" xfId="20676"/>
    <cellStyle name="Обычный 5 19 22 4 3 2" xfId="50549"/>
    <cellStyle name="Обычный 5 19 22 4 4" xfId="50550"/>
    <cellStyle name="Обычный 5 19 22 5" xfId="20677"/>
    <cellStyle name="Обычный 5 19 22 5 2" xfId="20678"/>
    <cellStyle name="Обычный 5 19 22 5 2 2" xfId="50551"/>
    <cellStyle name="Обычный 5 19 22 5 3" xfId="50552"/>
    <cellStyle name="Обычный 5 19 22 6" xfId="20679"/>
    <cellStyle name="Обычный 5 19 22 6 2" xfId="50553"/>
    <cellStyle name="Обычный 5 19 22 7" xfId="20680"/>
    <cellStyle name="Обычный 5 19 22 7 2" xfId="50554"/>
    <cellStyle name="Обычный 5 19 22 8" xfId="50555"/>
    <cellStyle name="Обычный 5 19 23" xfId="20681"/>
    <cellStyle name="Обычный 5 19 23 2" xfId="20682"/>
    <cellStyle name="Обычный 5 19 23 2 2" xfId="20683"/>
    <cellStyle name="Обычный 5 19 23 2 2 2" xfId="20684"/>
    <cellStyle name="Обычный 5 19 23 2 2 2 2" xfId="50556"/>
    <cellStyle name="Обычный 5 19 23 2 2 3" xfId="50557"/>
    <cellStyle name="Обычный 5 19 23 2 3" xfId="20685"/>
    <cellStyle name="Обычный 5 19 23 2 3 2" xfId="50558"/>
    <cellStyle name="Обычный 5 19 23 2 4" xfId="50559"/>
    <cellStyle name="Обычный 5 19 23 3" xfId="20686"/>
    <cellStyle name="Обычный 5 19 23 3 2" xfId="20687"/>
    <cellStyle name="Обычный 5 19 23 3 2 2" xfId="20688"/>
    <cellStyle name="Обычный 5 19 23 3 2 2 2" xfId="50560"/>
    <cellStyle name="Обычный 5 19 23 3 2 3" xfId="50561"/>
    <cellStyle name="Обычный 5 19 23 3 3" xfId="20689"/>
    <cellStyle name="Обычный 5 19 23 3 3 2" xfId="50562"/>
    <cellStyle name="Обычный 5 19 23 3 4" xfId="50563"/>
    <cellStyle name="Обычный 5 19 23 4" xfId="20690"/>
    <cellStyle name="Обычный 5 19 23 4 2" xfId="20691"/>
    <cellStyle name="Обычный 5 19 23 4 2 2" xfId="20692"/>
    <cellStyle name="Обычный 5 19 23 4 2 2 2" xfId="50564"/>
    <cellStyle name="Обычный 5 19 23 4 2 3" xfId="50565"/>
    <cellStyle name="Обычный 5 19 23 4 3" xfId="20693"/>
    <cellStyle name="Обычный 5 19 23 4 3 2" xfId="50566"/>
    <cellStyle name="Обычный 5 19 23 4 4" xfId="50567"/>
    <cellStyle name="Обычный 5 19 23 5" xfId="20694"/>
    <cellStyle name="Обычный 5 19 23 5 2" xfId="20695"/>
    <cellStyle name="Обычный 5 19 23 5 2 2" xfId="50568"/>
    <cellStyle name="Обычный 5 19 23 5 3" xfId="50569"/>
    <cellStyle name="Обычный 5 19 23 6" xfId="20696"/>
    <cellStyle name="Обычный 5 19 23 6 2" xfId="50570"/>
    <cellStyle name="Обычный 5 19 23 7" xfId="20697"/>
    <cellStyle name="Обычный 5 19 23 7 2" xfId="50571"/>
    <cellStyle name="Обычный 5 19 23 8" xfId="50572"/>
    <cellStyle name="Обычный 5 19 24" xfId="20698"/>
    <cellStyle name="Обычный 5 19 24 2" xfId="20699"/>
    <cellStyle name="Обычный 5 19 24 2 2" xfId="20700"/>
    <cellStyle name="Обычный 5 19 24 2 2 2" xfId="20701"/>
    <cellStyle name="Обычный 5 19 24 2 2 2 2" xfId="50573"/>
    <cellStyle name="Обычный 5 19 24 2 2 3" xfId="50574"/>
    <cellStyle name="Обычный 5 19 24 2 3" xfId="20702"/>
    <cellStyle name="Обычный 5 19 24 2 3 2" xfId="50575"/>
    <cellStyle name="Обычный 5 19 24 2 4" xfId="50576"/>
    <cellStyle name="Обычный 5 19 24 3" xfId="20703"/>
    <cellStyle name="Обычный 5 19 24 3 2" xfId="20704"/>
    <cellStyle name="Обычный 5 19 24 3 2 2" xfId="20705"/>
    <cellStyle name="Обычный 5 19 24 3 2 2 2" xfId="50577"/>
    <cellStyle name="Обычный 5 19 24 3 2 3" xfId="50578"/>
    <cellStyle name="Обычный 5 19 24 3 3" xfId="20706"/>
    <cellStyle name="Обычный 5 19 24 3 3 2" xfId="50579"/>
    <cellStyle name="Обычный 5 19 24 3 4" xfId="50580"/>
    <cellStyle name="Обычный 5 19 24 4" xfId="20707"/>
    <cellStyle name="Обычный 5 19 24 4 2" xfId="20708"/>
    <cellStyle name="Обычный 5 19 24 4 2 2" xfId="20709"/>
    <cellStyle name="Обычный 5 19 24 4 2 2 2" xfId="50581"/>
    <cellStyle name="Обычный 5 19 24 4 2 3" xfId="50582"/>
    <cellStyle name="Обычный 5 19 24 4 3" xfId="20710"/>
    <cellStyle name="Обычный 5 19 24 4 3 2" xfId="50583"/>
    <cellStyle name="Обычный 5 19 24 4 4" xfId="50584"/>
    <cellStyle name="Обычный 5 19 24 5" xfId="20711"/>
    <cellStyle name="Обычный 5 19 24 5 2" xfId="20712"/>
    <cellStyle name="Обычный 5 19 24 5 2 2" xfId="50585"/>
    <cellStyle name="Обычный 5 19 24 5 3" xfId="50586"/>
    <cellStyle name="Обычный 5 19 24 6" xfId="20713"/>
    <cellStyle name="Обычный 5 19 24 6 2" xfId="50587"/>
    <cellStyle name="Обычный 5 19 24 7" xfId="20714"/>
    <cellStyle name="Обычный 5 19 24 7 2" xfId="50588"/>
    <cellStyle name="Обычный 5 19 24 8" xfId="50589"/>
    <cellStyle name="Обычный 5 19 25" xfId="20715"/>
    <cellStyle name="Обычный 5 19 25 2" xfId="20716"/>
    <cellStyle name="Обычный 5 19 25 2 2" xfId="20717"/>
    <cellStyle name="Обычный 5 19 25 2 2 2" xfId="20718"/>
    <cellStyle name="Обычный 5 19 25 2 2 2 2" xfId="50590"/>
    <cellStyle name="Обычный 5 19 25 2 2 3" xfId="50591"/>
    <cellStyle name="Обычный 5 19 25 2 3" xfId="20719"/>
    <cellStyle name="Обычный 5 19 25 2 3 2" xfId="50592"/>
    <cellStyle name="Обычный 5 19 25 2 4" xfId="50593"/>
    <cellStyle name="Обычный 5 19 25 3" xfId="20720"/>
    <cellStyle name="Обычный 5 19 25 3 2" xfId="20721"/>
    <cellStyle name="Обычный 5 19 25 3 2 2" xfId="20722"/>
    <cellStyle name="Обычный 5 19 25 3 2 2 2" xfId="50594"/>
    <cellStyle name="Обычный 5 19 25 3 2 3" xfId="50595"/>
    <cellStyle name="Обычный 5 19 25 3 3" xfId="20723"/>
    <cellStyle name="Обычный 5 19 25 3 3 2" xfId="50596"/>
    <cellStyle name="Обычный 5 19 25 3 4" xfId="50597"/>
    <cellStyle name="Обычный 5 19 25 4" xfId="20724"/>
    <cellStyle name="Обычный 5 19 25 4 2" xfId="20725"/>
    <cellStyle name="Обычный 5 19 25 4 2 2" xfId="20726"/>
    <cellStyle name="Обычный 5 19 25 4 2 2 2" xfId="50598"/>
    <cellStyle name="Обычный 5 19 25 4 2 3" xfId="50599"/>
    <cellStyle name="Обычный 5 19 25 4 3" xfId="20727"/>
    <cellStyle name="Обычный 5 19 25 4 3 2" xfId="50600"/>
    <cellStyle name="Обычный 5 19 25 4 4" xfId="50601"/>
    <cellStyle name="Обычный 5 19 25 5" xfId="20728"/>
    <cellStyle name="Обычный 5 19 25 5 2" xfId="20729"/>
    <cellStyle name="Обычный 5 19 25 5 2 2" xfId="50602"/>
    <cellStyle name="Обычный 5 19 25 5 3" xfId="50603"/>
    <cellStyle name="Обычный 5 19 25 6" xfId="20730"/>
    <cellStyle name="Обычный 5 19 25 6 2" xfId="50604"/>
    <cellStyle name="Обычный 5 19 25 7" xfId="20731"/>
    <cellStyle name="Обычный 5 19 25 7 2" xfId="50605"/>
    <cellStyle name="Обычный 5 19 25 8" xfId="50606"/>
    <cellStyle name="Обычный 5 19 26" xfId="20732"/>
    <cellStyle name="Обычный 5 19 26 2" xfId="20733"/>
    <cellStyle name="Обычный 5 19 26 2 2" xfId="20734"/>
    <cellStyle name="Обычный 5 19 26 2 2 2" xfId="20735"/>
    <cellStyle name="Обычный 5 19 26 2 2 2 2" xfId="50607"/>
    <cellStyle name="Обычный 5 19 26 2 2 3" xfId="50608"/>
    <cellStyle name="Обычный 5 19 26 2 3" xfId="20736"/>
    <cellStyle name="Обычный 5 19 26 2 3 2" xfId="50609"/>
    <cellStyle name="Обычный 5 19 26 2 4" xfId="50610"/>
    <cellStyle name="Обычный 5 19 26 3" xfId="20737"/>
    <cellStyle name="Обычный 5 19 26 3 2" xfId="20738"/>
    <cellStyle name="Обычный 5 19 26 3 2 2" xfId="20739"/>
    <cellStyle name="Обычный 5 19 26 3 2 2 2" xfId="50611"/>
    <cellStyle name="Обычный 5 19 26 3 2 3" xfId="50612"/>
    <cellStyle name="Обычный 5 19 26 3 3" xfId="20740"/>
    <cellStyle name="Обычный 5 19 26 3 3 2" xfId="50613"/>
    <cellStyle name="Обычный 5 19 26 3 4" xfId="50614"/>
    <cellStyle name="Обычный 5 19 26 4" xfId="20741"/>
    <cellStyle name="Обычный 5 19 26 4 2" xfId="20742"/>
    <cellStyle name="Обычный 5 19 26 4 2 2" xfId="20743"/>
    <cellStyle name="Обычный 5 19 26 4 2 2 2" xfId="50615"/>
    <cellStyle name="Обычный 5 19 26 4 2 3" xfId="50616"/>
    <cellStyle name="Обычный 5 19 26 4 3" xfId="20744"/>
    <cellStyle name="Обычный 5 19 26 4 3 2" xfId="50617"/>
    <cellStyle name="Обычный 5 19 26 4 4" xfId="50618"/>
    <cellStyle name="Обычный 5 19 26 5" xfId="20745"/>
    <cellStyle name="Обычный 5 19 26 5 2" xfId="20746"/>
    <cellStyle name="Обычный 5 19 26 5 2 2" xfId="50619"/>
    <cellStyle name="Обычный 5 19 26 5 3" xfId="50620"/>
    <cellStyle name="Обычный 5 19 26 6" xfId="20747"/>
    <cellStyle name="Обычный 5 19 26 6 2" xfId="50621"/>
    <cellStyle name="Обычный 5 19 26 7" xfId="20748"/>
    <cellStyle name="Обычный 5 19 26 7 2" xfId="50622"/>
    <cellStyle name="Обычный 5 19 26 8" xfId="50623"/>
    <cellStyle name="Обычный 5 19 27" xfId="20749"/>
    <cellStyle name="Обычный 5 19 27 2" xfId="20750"/>
    <cellStyle name="Обычный 5 19 27 2 2" xfId="20751"/>
    <cellStyle name="Обычный 5 19 27 2 2 2" xfId="20752"/>
    <cellStyle name="Обычный 5 19 27 2 2 2 2" xfId="50624"/>
    <cellStyle name="Обычный 5 19 27 2 2 3" xfId="50625"/>
    <cellStyle name="Обычный 5 19 27 2 3" xfId="20753"/>
    <cellStyle name="Обычный 5 19 27 2 3 2" xfId="50626"/>
    <cellStyle name="Обычный 5 19 27 2 4" xfId="50627"/>
    <cellStyle name="Обычный 5 19 27 3" xfId="20754"/>
    <cellStyle name="Обычный 5 19 27 3 2" xfId="20755"/>
    <cellStyle name="Обычный 5 19 27 3 2 2" xfId="20756"/>
    <cellStyle name="Обычный 5 19 27 3 2 2 2" xfId="50628"/>
    <cellStyle name="Обычный 5 19 27 3 2 3" xfId="50629"/>
    <cellStyle name="Обычный 5 19 27 3 3" xfId="20757"/>
    <cellStyle name="Обычный 5 19 27 3 3 2" xfId="50630"/>
    <cellStyle name="Обычный 5 19 27 3 4" xfId="50631"/>
    <cellStyle name="Обычный 5 19 27 4" xfId="20758"/>
    <cellStyle name="Обычный 5 19 27 4 2" xfId="20759"/>
    <cellStyle name="Обычный 5 19 27 4 2 2" xfId="20760"/>
    <cellStyle name="Обычный 5 19 27 4 2 2 2" xfId="50632"/>
    <cellStyle name="Обычный 5 19 27 4 2 3" xfId="50633"/>
    <cellStyle name="Обычный 5 19 27 4 3" xfId="20761"/>
    <cellStyle name="Обычный 5 19 27 4 3 2" xfId="50634"/>
    <cellStyle name="Обычный 5 19 27 4 4" xfId="50635"/>
    <cellStyle name="Обычный 5 19 27 5" xfId="20762"/>
    <cellStyle name="Обычный 5 19 27 5 2" xfId="20763"/>
    <cellStyle name="Обычный 5 19 27 5 2 2" xfId="50636"/>
    <cellStyle name="Обычный 5 19 27 5 3" xfId="50637"/>
    <cellStyle name="Обычный 5 19 27 6" xfId="20764"/>
    <cellStyle name="Обычный 5 19 27 6 2" xfId="50638"/>
    <cellStyle name="Обычный 5 19 27 7" xfId="20765"/>
    <cellStyle name="Обычный 5 19 27 7 2" xfId="50639"/>
    <cellStyle name="Обычный 5 19 27 8" xfId="50640"/>
    <cellStyle name="Обычный 5 19 28" xfId="20766"/>
    <cellStyle name="Обычный 5 19 28 2" xfId="20767"/>
    <cellStyle name="Обычный 5 19 28 2 2" xfId="20768"/>
    <cellStyle name="Обычный 5 19 28 2 2 2" xfId="20769"/>
    <cellStyle name="Обычный 5 19 28 2 2 2 2" xfId="50641"/>
    <cellStyle name="Обычный 5 19 28 2 2 3" xfId="50642"/>
    <cellStyle name="Обычный 5 19 28 2 3" xfId="20770"/>
    <cellStyle name="Обычный 5 19 28 2 3 2" xfId="50643"/>
    <cellStyle name="Обычный 5 19 28 2 4" xfId="50644"/>
    <cellStyle name="Обычный 5 19 28 3" xfId="20771"/>
    <cellStyle name="Обычный 5 19 28 3 2" xfId="20772"/>
    <cellStyle name="Обычный 5 19 28 3 2 2" xfId="20773"/>
    <cellStyle name="Обычный 5 19 28 3 2 2 2" xfId="50645"/>
    <cellStyle name="Обычный 5 19 28 3 2 3" xfId="50646"/>
    <cellStyle name="Обычный 5 19 28 3 3" xfId="20774"/>
    <cellStyle name="Обычный 5 19 28 3 3 2" xfId="50647"/>
    <cellStyle name="Обычный 5 19 28 3 4" xfId="50648"/>
    <cellStyle name="Обычный 5 19 28 4" xfId="20775"/>
    <cellStyle name="Обычный 5 19 28 4 2" xfId="20776"/>
    <cellStyle name="Обычный 5 19 28 4 2 2" xfId="20777"/>
    <cellStyle name="Обычный 5 19 28 4 2 2 2" xfId="50649"/>
    <cellStyle name="Обычный 5 19 28 4 2 3" xfId="50650"/>
    <cellStyle name="Обычный 5 19 28 4 3" xfId="20778"/>
    <cellStyle name="Обычный 5 19 28 4 3 2" xfId="50651"/>
    <cellStyle name="Обычный 5 19 28 4 4" xfId="50652"/>
    <cellStyle name="Обычный 5 19 28 5" xfId="20779"/>
    <cellStyle name="Обычный 5 19 28 5 2" xfId="20780"/>
    <cellStyle name="Обычный 5 19 28 5 2 2" xfId="50653"/>
    <cellStyle name="Обычный 5 19 28 5 3" xfId="50654"/>
    <cellStyle name="Обычный 5 19 28 6" xfId="20781"/>
    <cellStyle name="Обычный 5 19 28 6 2" xfId="50655"/>
    <cellStyle name="Обычный 5 19 28 7" xfId="20782"/>
    <cellStyle name="Обычный 5 19 28 7 2" xfId="50656"/>
    <cellStyle name="Обычный 5 19 28 8" xfId="50657"/>
    <cellStyle name="Обычный 5 19 29" xfId="20783"/>
    <cellStyle name="Обычный 5 19 29 2" xfId="20784"/>
    <cellStyle name="Обычный 5 19 29 2 2" xfId="20785"/>
    <cellStyle name="Обычный 5 19 29 2 2 2" xfId="20786"/>
    <cellStyle name="Обычный 5 19 29 2 2 2 2" xfId="50658"/>
    <cellStyle name="Обычный 5 19 29 2 2 3" xfId="50659"/>
    <cellStyle name="Обычный 5 19 29 2 3" xfId="20787"/>
    <cellStyle name="Обычный 5 19 29 2 3 2" xfId="50660"/>
    <cellStyle name="Обычный 5 19 29 2 4" xfId="50661"/>
    <cellStyle name="Обычный 5 19 29 3" xfId="20788"/>
    <cellStyle name="Обычный 5 19 29 3 2" xfId="20789"/>
    <cellStyle name="Обычный 5 19 29 3 2 2" xfId="20790"/>
    <cellStyle name="Обычный 5 19 29 3 2 2 2" xfId="50662"/>
    <cellStyle name="Обычный 5 19 29 3 2 3" xfId="50663"/>
    <cellStyle name="Обычный 5 19 29 3 3" xfId="20791"/>
    <cellStyle name="Обычный 5 19 29 3 3 2" xfId="50664"/>
    <cellStyle name="Обычный 5 19 29 3 4" xfId="50665"/>
    <cellStyle name="Обычный 5 19 29 4" xfId="20792"/>
    <cellStyle name="Обычный 5 19 29 4 2" xfId="20793"/>
    <cellStyle name="Обычный 5 19 29 4 2 2" xfId="20794"/>
    <cellStyle name="Обычный 5 19 29 4 2 2 2" xfId="50666"/>
    <cellStyle name="Обычный 5 19 29 4 2 3" xfId="50667"/>
    <cellStyle name="Обычный 5 19 29 4 3" xfId="20795"/>
    <cellStyle name="Обычный 5 19 29 4 3 2" xfId="50668"/>
    <cellStyle name="Обычный 5 19 29 4 4" xfId="50669"/>
    <cellStyle name="Обычный 5 19 29 5" xfId="20796"/>
    <cellStyle name="Обычный 5 19 29 5 2" xfId="20797"/>
    <cellStyle name="Обычный 5 19 29 5 2 2" xfId="50670"/>
    <cellStyle name="Обычный 5 19 29 5 3" xfId="50671"/>
    <cellStyle name="Обычный 5 19 29 6" xfId="20798"/>
    <cellStyle name="Обычный 5 19 29 6 2" xfId="50672"/>
    <cellStyle name="Обычный 5 19 29 7" xfId="20799"/>
    <cellStyle name="Обычный 5 19 29 7 2" xfId="50673"/>
    <cellStyle name="Обычный 5 19 29 8" xfId="50674"/>
    <cellStyle name="Обычный 5 19 3" xfId="20800"/>
    <cellStyle name="Обычный 5 19 3 2" xfId="20801"/>
    <cellStyle name="Обычный 5 19 3 2 2" xfId="20802"/>
    <cellStyle name="Обычный 5 19 3 2 2 2" xfId="20803"/>
    <cellStyle name="Обычный 5 19 3 2 2 2 2" xfId="50675"/>
    <cellStyle name="Обычный 5 19 3 2 2 3" xfId="50676"/>
    <cellStyle name="Обычный 5 19 3 2 3" xfId="20804"/>
    <cellStyle name="Обычный 5 19 3 2 3 2" xfId="50677"/>
    <cellStyle name="Обычный 5 19 3 2 4" xfId="50678"/>
    <cellStyle name="Обычный 5 19 3 3" xfId="20805"/>
    <cellStyle name="Обычный 5 19 3 3 2" xfId="20806"/>
    <cellStyle name="Обычный 5 19 3 3 2 2" xfId="20807"/>
    <cellStyle name="Обычный 5 19 3 3 2 2 2" xfId="50679"/>
    <cellStyle name="Обычный 5 19 3 3 2 3" xfId="50680"/>
    <cellStyle name="Обычный 5 19 3 3 3" xfId="20808"/>
    <cellStyle name="Обычный 5 19 3 3 3 2" xfId="50681"/>
    <cellStyle name="Обычный 5 19 3 3 4" xfId="50682"/>
    <cellStyle name="Обычный 5 19 3 4" xfId="20809"/>
    <cellStyle name="Обычный 5 19 3 4 2" xfId="20810"/>
    <cellStyle name="Обычный 5 19 3 4 2 2" xfId="20811"/>
    <cellStyle name="Обычный 5 19 3 4 2 2 2" xfId="50683"/>
    <cellStyle name="Обычный 5 19 3 4 2 3" xfId="50684"/>
    <cellStyle name="Обычный 5 19 3 4 3" xfId="20812"/>
    <cellStyle name="Обычный 5 19 3 4 3 2" xfId="50685"/>
    <cellStyle name="Обычный 5 19 3 4 4" xfId="50686"/>
    <cellStyle name="Обычный 5 19 3 5" xfId="20813"/>
    <cellStyle name="Обычный 5 19 3 5 2" xfId="20814"/>
    <cellStyle name="Обычный 5 19 3 5 2 2" xfId="50687"/>
    <cellStyle name="Обычный 5 19 3 5 3" xfId="50688"/>
    <cellStyle name="Обычный 5 19 3 6" xfId="20815"/>
    <cellStyle name="Обычный 5 19 3 6 2" xfId="50689"/>
    <cellStyle name="Обычный 5 19 3 7" xfId="20816"/>
    <cellStyle name="Обычный 5 19 3 7 2" xfId="50690"/>
    <cellStyle name="Обычный 5 19 3 8" xfId="50691"/>
    <cellStyle name="Обычный 5 19 30" xfId="20817"/>
    <cellStyle name="Обычный 5 19 30 2" xfId="20818"/>
    <cellStyle name="Обычный 5 19 30 2 2" xfId="20819"/>
    <cellStyle name="Обычный 5 19 30 2 2 2" xfId="50692"/>
    <cellStyle name="Обычный 5 19 30 2 3" xfId="50693"/>
    <cellStyle name="Обычный 5 19 30 3" xfId="20820"/>
    <cellStyle name="Обычный 5 19 30 3 2" xfId="50694"/>
    <cellStyle name="Обычный 5 19 30 4" xfId="50695"/>
    <cellStyle name="Обычный 5 19 31" xfId="20821"/>
    <cellStyle name="Обычный 5 19 31 2" xfId="20822"/>
    <cellStyle name="Обычный 5 19 31 2 2" xfId="20823"/>
    <cellStyle name="Обычный 5 19 31 2 2 2" xfId="50696"/>
    <cellStyle name="Обычный 5 19 31 2 3" xfId="50697"/>
    <cellStyle name="Обычный 5 19 31 3" xfId="20824"/>
    <cellStyle name="Обычный 5 19 31 3 2" xfId="50698"/>
    <cellStyle name="Обычный 5 19 31 4" xfId="50699"/>
    <cellStyle name="Обычный 5 19 32" xfId="20825"/>
    <cellStyle name="Обычный 5 19 32 2" xfId="20826"/>
    <cellStyle name="Обычный 5 19 32 2 2" xfId="20827"/>
    <cellStyle name="Обычный 5 19 32 2 2 2" xfId="50700"/>
    <cellStyle name="Обычный 5 19 32 2 3" xfId="50701"/>
    <cellStyle name="Обычный 5 19 32 3" xfId="20828"/>
    <cellStyle name="Обычный 5 19 32 3 2" xfId="50702"/>
    <cellStyle name="Обычный 5 19 32 4" xfId="50703"/>
    <cellStyle name="Обычный 5 19 33" xfId="20829"/>
    <cellStyle name="Обычный 5 19 33 2" xfId="20830"/>
    <cellStyle name="Обычный 5 19 33 2 2" xfId="50704"/>
    <cellStyle name="Обычный 5 19 33 3" xfId="50705"/>
    <cellStyle name="Обычный 5 19 34" xfId="20831"/>
    <cellStyle name="Обычный 5 19 34 2" xfId="50706"/>
    <cellStyle name="Обычный 5 19 35" xfId="20832"/>
    <cellStyle name="Обычный 5 19 35 2" xfId="50707"/>
    <cellStyle name="Обычный 5 19 36" xfId="50708"/>
    <cellStyle name="Обычный 5 19 4" xfId="20833"/>
    <cellStyle name="Обычный 5 19 4 2" xfId="20834"/>
    <cellStyle name="Обычный 5 19 4 2 2" xfId="20835"/>
    <cellStyle name="Обычный 5 19 4 2 2 2" xfId="20836"/>
    <cellStyle name="Обычный 5 19 4 2 2 2 2" xfId="50709"/>
    <cellStyle name="Обычный 5 19 4 2 2 3" xfId="50710"/>
    <cellStyle name="Обычный 5 19 4 2 3" xfId="20837"/>
    <cellStyle name="Обычный 5 19 4 2 3 2" xfId="50711"/>
    <cellStyle name="Обычный 5 19 4 2 4" xfId="50712"/>
    <cellStyle name="Обычный 5 19 4 3" xfId="20838"/>
    <cellStyle name="Обычный 5 19 4 3 2" xfId="20839"/>
    <cellStyle name="Обычный 5 19 4 3 2 2" xfId="20840"/>
    <cellStyle name="Обычный 5 19 4 3 2 2 2" xfId="50713"/>
    <cellStyle name="Обычный 5 19 4 3 2 3" xfId="50714"/>
    <cellStyle name="Обычный 5 19 4 3 3" xfId="20841"/>
    <cellStyle name="Обычный 5 19 4 3 3 2" xfId="50715"/>
    <cellStyle name="Обычный 5 19 4 3 4" xfId="50716"/>
    <cellStyle name="Обычный 5 19 4 4" xfId="20842"/>
    <cellStyle name="Обычный 5 19 4 4 2" xfId="20843"/>
    <cellStyle name="Обычный 5 19 4 4 2 2" xfId="20844"/>
    <cellStyle name="Обычный 5 19 4 4 2 2 2" xfId="50717"/>
    <cellStyle name="Обычный 5 19 4 4 2 3" xfId="50718"/>
    <cellStyle name="Обычный 5 19 4 4 3" xfId="20845"/>
    <cellStyle name="Обычный 5 19 4 4 3 2" xfId="50719"/>
    <cellStyle name="Обычный 5 19 4 4 4" xfId="50720"/>
    <cellStyle name="Обычный 5 19 4 5" xfId="20846"/>
    <cellStyle name="Обычный 5 19 4 5 2" xfId="20847"/>
    <cellStyle name="Обычный 5 19 4 5 2 2" xfId="50721"/>
    <cellStyle name="Обычный 5 19 4 5 3" xfId="50722"/>
    <cellStyle name="Обычный 5 19 4 6" xfId="20848"/>
    <cellStyle name="Обычный 5 19 4 6 2" xfId="50723"/>
    <cellStyle name="Обычный 5 19 4 7" xfId="20849"/>
    <cellStyle name="Обычный 5 19 4 7 2" xfId="50724"/>
    <cellStyle name="Обычный 5 19 4 8" xfId="50725"/>
    <cellStyle name="Обычный 5 19 5" xfId="20850"/>
    <cellStyle name="Обычный 5 19 5 2" xfId="20851"/>
    <cellStyle name="Обычный 5 19 5 2 2" xfId="20852"/>
    <cellStyle name="Обычный 5 19 5 2 2 2" xfId="20853"/>
    <cellStyle name="Обычный 5 19 5 2 2 2 2" xfId="50726"/>
    <cellStyle name="Обычный 5 19 5 2 2 3" xfId="50727"/>
    <cellStyle name="Обычный 5 19 5 2 3" xfId="20854"/>
    <cellStyle name="Обычный 5 19 5 2 3 2" xfId="50728"/>
    <cellStyle name="Обычный 5 19 5 2 4" xfId="50729"/>
    <cellStyle name="Обычный 5 19 5 3" xfId="20855"/>
    <cellStyle name="Обычный 5 19 5 3 2" xfId="20856"/>
    <cellStyle name="Обычный 5 19 5 3 2 2" xfId="20857"/>
    <cellStyle name="Обычный 5 19 5 3 2 2 2" xfId="50730"/>
    <cellStyle name="Обычный 5 19 5 3 2 3" xfId="50731"/>
    <cellStyle name="Обычный 5 19 5 3 3" xfId="20858"/>
    <cellStyle name="Обычный 5 19 5 3 3 2" xfId="50732"/>
    <cellStyle name="Обычный 5 19 5 3 4" xfId="50733"/>
    <cellStyle name="Обычный 5 19 5 4" xfId="20859"/>
    <cellStyle name="Обычный 5 19 5 4 2" xfId="20860"/>
    <cellStyle name="Обычный 5 19 5 4 2 2" xfId="20861"/>
    <cellStyle name="Обычный 5 19 5 4 2 2 2" xfId="50734"/>
    <cellStyle name="Обычный 5 19 5 4 2 3" xfId="50735"/>
    <cellStyle name="Обычный 5 19 5 4 3" xfId="20862"/>
    <cellStyle name="Обычный 5 19 5 4 3 2" xfId="50736"/>
    <cellStyle name="Обычный 5 19 5 4 4" xfId="50737"/>
    <cellStyle name="Обычный 5 19 5 5" xfId="20863"/>
    <cellStyle name="Обычный 5 19 5 5 2" xfId="20864"/>
    <cellStyle name="Обычный 5 19 5 5 2 2" xfId="50738"/>
    <cellStyle name="Обычный 5 19 5 5 3" xfId="50739"/>
    <cellStyle name="Обычный 5 19 5 6" xfId="20865"/>
    <cellStyle name="Обычный 5 19 5 6 2" xfId="50740"/>
    <cellStyle name="Обычный 5 19 5 7" xfId="20866"/>
    <cellStyle name="Обычный 5 19 5 7 2" xfId="50741"/>
    <cellStyle name="Обычный 5 19 5 8" xfId="50742"/>
    <cellStyle name="Обычный 5 19 6" xfId="20867"/>
    <cellStyle name="Обычный 5 19 6 2" xfId="20868"/>
    <cellStyle name="Обычный 5 19 6 2 2" xfId="20869"/>
    <cellStyle name="Обычный 5 19 6 2 2 2" xfId="20870"/>
    <cellStyle name="Обычный 5 19 6 2 2 2 2" xfId="50743"/>
    <cellStyle name="Обычный 5 19 6 2 2 3" xfId="50744"/>
    <cellStyle name="Обычный 5 19 6 2 3" xfId="20871"/>
    <cellStyle name="Обычный 5 19 6 2 3 2" xfId="50745"/>
    <cellStyle name="Обычный 5 19 6 2 4" xfId="50746"/>
    <cellStyle name="Обычный 5 19 6 3" xfId="20872"/>
    <cellStyle name="Обычный 5 19 6 3 2" xfId="20873"/>
    <cellStyle name="Обычный 5 19 6 3 2 2" xfId="20874"/>
    <cellStyle name="Обычный 5 19 6 3 2 2 2" xfId="50747"/>
    <cellStyle name="Обычный 5 19 6 3 2 3" xfId="50748"/>
    <cellStyle name="Обычный 5 19 6 3 3" xfId="20875"/>
    <cellStyle name="Обычный 5 19 6 3 3 2" xfId="50749"/>
    <cellStyle name="Обычный 5 19 6 3 4" xfId="50750"/>
    <cellStyle name="Обычный 5 19 6 4" xfId="20876"/>
    <cellStyle name="Обычный 5 19 6 4 2" xfId="20877"/>
    <cellStyle name="Обычный 5 19 6 4 2 2" xfId="20878"/>
    <cellStyle name="Обычный 5 19 6 4 2 2 2" xfId="50751"/>
    <cellStyle name="Обычный 5 19 6 4 2 3" xfId="50752"/>
    <cellStyle name="Обычный 5 19 6 4 3" xfId="20879"/>
    <cellStyle name="Обычный 5 19 6 4 3 2" xfId="50753"/>
    <cellStyle name="Обычный 5 19 6 4 4" xfId="50754"/>
    <cellStyle name="Обычный 5 19 6 5" xfId="20880"/>
    <cellStyle name="Обычный 5 19 6 5 2" xfId="20881"/>
    <cellStyle name="Обычный 5 19 6 5 2 2" xfId="50755"/>
    <cellStyle name="Обычный 5 19 6 5 3" xfId="50756"/>
    <cellStyle name="Обычный 5 19 6 6" xfId="20882"/>
    <cellStyle name="Обычный 5 19 6 6 2" xfId="50757"/>
    <cellStyle name="Обычный 5 19 6 7" xfId="20883"/>
    <cellStyle name="Обычный 5 19 6 7 2" xfId="50758"/>
    <cellStyle name="Обычный 5 19 6 8" xfId="50759"/>
    <cellStyle name="Обычный 5 19 7" xfId="20884"/>
    <cellStyle name="Обычный 5 19 7 2" xfId="20885"/>
    <cellStyle name="Обычный 5 19 7 2 2" xfId="20886"/>
    <cellStyle name="Обычный 5 19 7 2 2 2" xfId="20887"/>
    <cellStyle name="Обычный 5 19 7 2 2 2 2" xfId="50760"/>
    <cellStyle name="Обычный 5 19 7 2 2 3" xfId="50761"/>
    <cellStyle name="Обычный 5 19 7 2 3" xfId="20888"/>
    <cellStyle name="Обычный 5 19 7 2 3 2" xfId="50762"/>
    <cellStyle name="Обычный 5 19 7 2 4" xfId="50763"/>
    <cellStyle name="Обычный 5 19 7 3" xfId="20889"/>
    <cellStyle name="Обычный 5 19 7 3 2" xfId="20890"/>
    <cellStyle name="Обычный 5 19 7 3 2 2" xfId="20891"/>
    <cellStyle name="Обычный 5 19 7 3 2 2 2" xfId="50764"/>
    <cellStyle name="Обычный 5 19 7 3 2 3" xfId="50765"/>
    <cellStyle name="Обычный 5 19 7 3 3" xfId="20892"/>
    <cellStyle name="Обычный 5 19 7 3 3 2" xfId="50766"/>
    <cellStyle name="Обычный 5 19 7 3 4" xfId="50767"/>
    <cellStyle name="Обычный 5 19 7 4" xfId="20893"/>
    <cellStyle name="Обычный 5 19 7 4 2" xfId="20894"/>
    <cellStyle name="Обычный 5 19 7 4 2 2" xfId="20895"/>
    <cellStyle name="Обычный 5 19 7 4 2 2 2" xfId="50768"/>
    <cellStyle name="Обычный 5 19 7 4 2 3" xfId="50769"/>
    <cellStyle name="Обычный 5 19 7 4 3" xfId="20896"/>
    <cellStyle name="Обычный 5 19 7 4 3 2" xfId="50770"/>
    <cellStyle name="Обычный 5 19 7 4 4" xfId="50771"/>
    <cellStyle name="Обычный 5 19 7 5" xfId="20897"/>
    <cellStyle name="Обычный 5 19 7 5 2" xfId="20898"/>
    <cellStyle name="Обычный 5 19 7 5 2 2" xfId="50772"/>
    <cellStyle name="Обычный 5 19 7 5 3" xfId="50773"/>
    <cellStyle name="Обычный 5 19 7 6" xfId="20899"/>
    <cellStyle name="Обычный 5 19 7 6 2" xfId="50774"/>
    <cellStyle name="Обычный 5 19 7 7" xfId="20900"/>
    <cellStyle name="Обычный 5 19 7 7 2" xfId="50775"/>
    <cellStyle name="Обычный 5 19 7 8" xfId="50776"/>
    <cellStyle name="Обычный 5 19 8" xfId="20901"/>
    <cellStyle name="Обычный 5 19 8 2" xfId="20902"/>
    <cellStyle name="Обычный 5 19 8 2 2" xfId="20903"/>
    <cellStyle name="Обычный 5 19 8 2 2 2" xfId="20904"/>
    <cellStyle name="Обычный 5 19 8 2 2 2 2" xfId="50777"/>
    <cellStyle name="Обычный 5 19 8 2 2 3" xfId="50778"/>
    <cellStyle name="Обычный 5 19 8 2 3" xfId="20905"/>
    <cellStyle name="Обычный 5 19 8 2 3 2" xfId="50779"/>
    <cellStyle name="Обычный 5 19 8 2 4" xfId="50780"/>
    <cellStyle name="Обычный 5 19 8 3" xfId="20906"/>
    <cellStyle name="Обычный 5 19 8 3 2" xfId="20907"/>
    <cellStyle name="Обычный 5 19 8 3 2 2" xfId="20908"/>
    <cellStyle name="Обычный 5 19 8 3 2 2 2" xfId="50781"/>
    <cellStyle name="Обычный 5 19 8 3 2 3" xfId="50782"/>
    <cellStyle name="Обычный 5 19 8 3 3" xfId="20909"/>
    <cellStyle name="Обычный 5 19 8 3 3 2" xfId="50783"/>
    <cellStyle name="Обычный 5 19 8 3 4" xfId="50784"/>
    <cellStyle name="Обычный 5 19 8 4" xfId="20910"/>
    <cellStyle name="Обычный 5 19 8 4 2" xfId="20911"/>
    <cellStyle name="Обычный 5 19 8 4 2 2" xfId="20912"/>
    <cellStyle name="Обычный 5 19 8 4 2 2 2" xfId="50785"/>
    <cellStyle name="Обычный 5 19 8 4 2 3" xfId="50786"/>
    <cellStyle name="Обычный 5 19 8 4 3" xfId="20913"/>
    <cellStyle name="Обычный 5 19 8 4 3 2" xfId="50787"/>
    <cellStyle name="Обычный 5 19 8 4 4" xfId="50788"/>
    <cellStyle name="Обычный 5 19 8 5" xfId="20914"/>
    <cellStyle name="Обычный 5 19 8 5 2" xfId="20915"/>
    <cellStyle name="Обычный 5 19 8 5 2 2" xfId="50789"/>
    <cellStyle name="Обычный 5 19 8 5 3" xfId="50790"/>
    <cellStyle name="Обычный 5 19 8 6" xfId="20916"/>
    <cellStyle name="Обычный 5 19 8 6 2" xfId="50791"/>
    <cellStyle name="Обычный 5 19 8 7" xfId="20917"/>
    <cellStyle name="Обычный 5 19 8 7 2" xfId="50792"/>
    <cellStyle name="Обычный 5 19 8 8" xfId="50793"/>
    <cellStyle name="Обычный 5 19 9" xfId="20918"/>
    <cellStyle name="Обычный 5 19 9 2" xfId="20919"/>
    <cellStyle name="Обычный 5 19 9 2 2" xfId="20920"/>
    <cellStyle name="Обычный 5 19 9 2 2 2" xfId="20921"/>
    <cellStyle name="Обычный 5 19 9 2 2 2 2" xfId="50794"/>
    <cellStyle name="Обычный 5 19 9 2 2 3" xfId="50795"/>
    <cellStyle name="Обычный 5 19 9 2 3" xfId="20922"/>
    <cellStyle name="Обычный 5 19 9 2 3 2" xfId="50796"/>
    <cellStyle name="Обычный 5 19 9 2 4" xfId="50797"/>
    <cellStyle name="Обычный 5 19 9 3" xfId="20923"/>
    <cellStyle name="Обычный 5 19 9 3 2" xfId="20924"/>
    <cellStyle name="Обычный 5 19 9 3 2 2" xfId="20925"/>
    <cellStyle name="Обычный 5 19 9 3 2 2 2" xfId="50798"/>
    <cellStyle name="Обычный 5 19 9 3 2 3" xfId="50799"/>
    <cellStyle name="Обычный 5 19 9 3 3" xfId="20926"/>
    <cellStyle name="Обычный 5 19 9 3 3 2" xfId="50800"/>
    <cellStyle name="Обычный 5 19 9 3 4" xfId="50801"/>
    <cellStyle name="Обычный 5 19 9 4" xfId="20927"/>
    <cellStyle name="Обычный 5 19 9 4 2" xfId="20928"/>
    <cellStyle name="Обычный 5 19 9 4 2 2" xfId="20929"/>
    <cellStyle name="Обычный 5 19 9 4 2 2 2" xfId="50802"/>
    <cellStyle name="Обычный 5 19 9 4 2 3" xfId="50803"/>
    <cellStyle name="Обычный 5 19 9 4 3" xfId="20930"/>
    <cellStyle name="Обычный 5 19 9 4 3 2" xfId="50804"/>
    <cellStyle name="Обычный 5 19 9 4 4" xfId="50805"/>
    <cellStyle name="Обычный 5 19 9 5" xfId="20931"/>
    <cellStyle name="Обычный 5 19 9 5 2" xfId="20932"/>
    <cellStyle name="Обычный 5 19 9 5 2 2" xfId="50806"/>
    <cellStyle name="Обычный 5 19 9 5 3" xfId="50807"/>
    <cellStyle name="Обычный 5 19 9 6" xfId="20933"/>
    <cellStyle name="Обычный 5 19 9 6 2" xfId="50808"/>
    <cellStyle name="Обычный 5 19 9 7" xfId="20934"/>
    <cellStyle name="Обычный 5 19 9 7 2" xfId="50809"/>
    <cellStyle name="Обычный 5 19 9 8" xfId="50810"/>
    <cellStyle name="Обычный 5 2" xfId="20935"/>
    <cellStyle name="Обычный 5 2 10" xfId="20936"/>
    <cellStyle name="Обычный 5 2 10 2" xfId="20937"/>
    <cellStyle name="Обычный 5 2 10 2 2" xfId="20938"/>
    <cellStyle name="Обычный 5 2 10 2 2 2" xfId="20939"/>
    <cellStyle name="Обычный 5 2 10 2 2 2 2" xfId="50811"/>
    <cellStyle name="Обычный 5 2 10 2 2 3" xfId="50812"/>
    <cellStyle name="Обычный 5 2 10 2 3" xfId="20940"/>
    <cellStyle name="Обычный 5 2 10 2 3 2" xfId="50813"/>
    <cellStyle name="Обычный 5 2 10 2 4" xfId="50814"/>
    <cellStyle name="Обычный 5 2 10 3" xfId="20941"/>
    <cellStyle name="Обычный 5 2 10 3 2" xfId="20942"/>
    <cellStyle name="Обычный 5 2 10 3 2 2" xfId="20943"/>
    <cellStyle name="Обычный 5 2 10 3 2 2 2" xfId="50815"/>
    <cellStyle name="Обычный 5 2 10 3 2 3" xfId="50816"/>
    <cellStyle name="Обычный 5 2 10 3 3" xfId="20944"/>
    <cellStyle name="Обычный 5 2 10 3 3 2" xfId="50817"/>
    <cellStyle name="Обычный 5 2 10 3 4" xfId="50818"/>
    <cellStyle name="Обычный 5 2 10 4" xfId="20945"/>
    <cellStyle name="Обычный 5 2 10 4 2" xfId="20946"/>
    <cellStyle name="Обычный 5 2 10 4 2 2" xfId="20947"/>
    <cellStyle name="Обычный 5 2 10 4 2 2 2" xfId="50819"/>
    <cellStyle name="Обычный 5 2 10 4 2 3" xfId="50820"/>
    <cellStyle name="Обычный 5 2 10 4 3" xfId="20948"/>
    <cellStyle name="Обычный 5 2 10 4 3 2" xfId="50821"/>
    <cellStyle name="Обычный 5 2 10 4 4" xfId="50822"/>
    <cellStyle name="Обычный 5 2 10 5" xfId="20949"/>
    <cellStyle name="Обычный 5 2 10 5 2" xfId="20950"/>
    <cellStyle name="Обычный 5 2 10 5 2 2" xfId="50823"/>
    <cellStyle name="Обычный 5 2 10 5 3" xfId="50824"/>
    <cellStyle name="Обычный 5 2 10 6" xfId="20951"/>
    <cellStyle name="Обычный 5 2 10 6 2" xfId="50825"/>
    <cellStyle name="Обычный 5 2 10 7" xfId="20952"/>
    <cellStyle name="Обычный 5 2 10 7 2" xfId="50826"/>
    <cellStyle name="Обычный 5 2 10 8" xfId="50827"/>
    <cellStyle name="Обычный 5 2 11" xfId="20953"/>
    <cellStyle name="Обычный 5 2 11 2" xfId="20954"/>
    <cellStyle name="Обычный 5 2 11 2 2" xfId="20955"/>
    <cellStyle name="Обычный 5 2 11 2 2 2" xfId="20956"/>
    <cellStyle name="Обычный 5 2 11 2 2 2 2" xfId="50828"/>
    <cellStyle name="Обычный 5 2 11 2 2 3" xfId="50829"/>
    <cellStyle name="Обычный 5 2 11 2 3" xfId="20957"/>
    <cellStyle name="Обычный 5 2 11 2 3 2" xfId="50830"/>
    <cellStyle name="Обычный 5 2 11 2 4" xfId="50831"/>
    <cellStyle name="Обычный 5 2 11 3" xfId="20958"/>
    <cellStyle name="Обычный 5 2 11 3 2" xfId="20959"/>
    <cellStyle name="Обычный 5 2 11 3 2 2" xfId="20960"/>
    <cellStyle name="Обычный 5 2 11 3 2 2 2" xfId="50832"/>
    <cellStyle name="Обычный 5 2 11 3 2 3" xfId="50833"/>
    <cellStyle name="Обычный 5 2 11 3 3" xfId="20961"/>
    <cellStyle name="Обычный 5 2 11 3 3 2" xfId="50834"/>
    <cellStyle name="Обычный 5 2 11 3 4" xfId="50835"/>
    <cellStyle name="Обычный 5 2 11 4" xfId="20962"/>
    <cellStyle name="Обычный 5 2 11 4 2" xfId="20963"/>
    <cellStyle name="Обычный 5 2 11 4 2 2" xfId="20964"/>
    <cellStyle name="Обычный 5 2 11 4 2 2 2" xfId="50836"/>
    <cellStyle name="Обычный 5 2 11 4 2 3" xfId="50837"/>
    <cellStyle name="Обычный 5 2 11 4 3" xfId="20965"/>
    <cellStyle name="Обычный 5 2 11 4 3 2" xfId="50838"/>
    <cellStyle name="Обычный 5 2 11 4 4" xfId="50839"/>
    <cellStyle name="Обычный 5 2 11 5" xfId="20966"/>
    <cellStyle name="Обычный 5 2 11 5 2" xfId="20967"/>
    <cellStyle name="Обычный 5 2 11 5 2 2" xfId="50840"/>
    <cellStyle name="Обычный 5 2 11 5 3" xfId="50841"/>
    <cellStyle name="Обычный 5 2 11 6" xfId="20968"/>
    <cellStyle name="Обычный 5 2 11 6 2" xfId="50842"/>
    <cellStyle name="Обычный 5 2 11 7" xfId="20969"/>
    <cellStyle name="Обычный 5 2 11 7 2" xfId="50843"/>
    <cellStyle name="Обычный 5 2 11 8" xfId="50844"/>
    <cellStyle name="Обычный 5 2 12" xfId="20970"/>
    <cellStyle name="Обычный 5 2 12 2" xfId="20971"/>
    <cellStyle name="Обычный 5 2 12 2 2" xfId="20972"/>
    <cellStyle name="Обычный 5 2 12 2 2 2" xfId="20973"/>
    <cellStyle name="Обычный 5 2 12 2 2 2 2" xfId="50845"/>
    <cellStyle name="Обычный 5 2 12 2 2 3" xfId="50846"/>
    <cellStyle name="Обычный 5 2 12 2 3" xfId="20974"/>
    <cellStyle name="Обычный 5 2 12 2 3 2" xfId="50847"/>
    <cellStyle name="Обычный 5 2 12 2 4" xfId="50848"/>
    <cellStyle name="Обычный 5 2 12 3" xfId="20975"/>
    <cellStyle name="Обычный 5 2 12 3 2" xfId="20976"/>
    <cellStyle name="Обычный 5 2 12 3 2 2" xfId="20977"/>
    <cellStyle name="Обычный 5 2 12 3 2 2 2" xfId="50849"/>
    <cellStyle name="Обычный 5 2 12 3 2 3" xfId="50850"/>
    <cellStyle name="Обычный 5 2 12 3 3" xfId="20978"/>
    <cellStyle name="Обычный 5 2 12 3 3 2" xfId="50851"/>
    <cellStyle name="Обычный 5 2 12 3 4" xfId="50852"/>
    <cellStyle name="Обычный 5 2 12 4" xfId="20979"/>
    <cellStyle name="Обычный 5 2 12 4 2" xfId="20980"/>
    <cellStyle name="Обычный 5 2 12 4 2 2" xfId="20981"/>
    <cellStyle name="Обычный 5 2 12 4 2 2 2" xfId="50853"/>
    <cellStyle name="Обычный 5 2 12 4 2 3" xfId="50854"/>
    <cellStyle name="Обычный 5 2 12 4 3" xfId="20982"/>
    <cellStyle name="Обычный 5 2 12 4 3 2" xfId="50855"/>
    <cellStyle name="Обычный 5 2 12 4 4" xfId="50856"/>
    <cellStyle name="Обычный 5 2 12 5" xfId="20983"/>
    <cellStyle name="Обычный 5 2 12 5 2" xfId="20984"/>
    <cellStyle name="Обычный 5 2 12 5 2 2" xfId="50857"/>
    <cellStyle name="Обычный 5 2 12 5 3" xfId="50858"/>
    <cellStyle name="Обычный 5 2 12 6" xfId="20985"/>
    <cellStyle name="Обычный 5 2 12 6 2" xfId="50859"/>
    <cellStyle name="Обычный 5 2 12 7" xfId="20986"/>
    <cellStyle name="Обычный 5 2 12 7 2" xfId="50860"/>
    <cellStyle name="Обычный 5 2 12 8" xfId="50861"/>
    <cellStyle name="Обычный 5 2 13" xfId="20987"/>
    <cellStyle name="Обычный 5 2 13 2" xfId="20988"/>
    <cellStyle name="Обычный 5 2 13 2 2" xfId="20989"/>
    <cellStyle name="Обычный 5 2 13 2 2 2" xfId="20990"/>
    <cellStyle name="Обычный 5 2 13 2 2 2 2" xfId="50862"/>
    <cellStyle name="Обычный 5 2 13 2 2 3" xfId="50863"/>
    <cellStyle name="Обычный 5 2 13 2 3" xfId="20991"/>
    <cellStyle name="Обычный 5 2 13 2 3 2" xfId="50864"/>
    <cellStyle name="Обычный 5 2 13 2 4" xfId="50865"/>
    <cellStyle name="Обычный 5 2 13 3" xfId="20992"/>
    <cellStyle name="Обычный 5 2 13 3 2" xfId="20993"/>
    <cellStyle name="Обычный 5 2 13 3 2 2" xfId="20994"/>
    <cellStyle name="Обычный 5 2 13 3 2 2 2" xfId="50866"/>
    <cellStyle name="Обычный 5 2 13 3 2 3" xfId="50867"/>
    <cellStyle name="Обычный 5 2 13 3 3" xfId="20995"/>
    <cellStyle name="Обычный 5 2 13 3 3 2" xfId="50868"/>
    <cellStyle name="Обычный 5 2 13 3 4" xfId="50869"/>
    <cellStyle name="Обычный 5 2 13 4" xfId="20996"/>
    <cellStyle name="Обычный 5 2 13 4 2" xfId="20997"/>
    <cellStyle name="Обычный 5 2 13 4 2 2" xfId="20998"/>
    <cellStyle name="Обычный 5 2 13 4 2 2 2" xfId="50870"/>
    <cellStyle name="Обычный 5 2 13 4 2 3" xfId="50871"/>
    <cellStyle name="Обычный 5 2 13 4 3" xfId="20999"/>
    <cellStyle name="Обычный 5 2 13 4 3 2" xfId="50872"/>
    <cellStyle name="Обычный 5 2 13 4 4" xfId="50873"/>
    <cellStyle name="Обычный 5 2 13 5" xfId="21000"/>
    <cellStyle name="Обычный 5 2 13 5 2" xfId="21001"/>
    <cellStyle name="Обычный 5 2 13 5 2 2" xfId="50874"/>
    <cellStyle name="Обычный 5 2 13 5 3" xfId="50875"/>
    <cellStyle name="Обычный 5 2 13 6" xfId="21002"/>
    <cellStyle name="Обычный 5 2 13 6 2" xfId="50876"/>
    <cellStyle name="Обычный 5 2 13 7" xfId="21003"/>
    <cellStyle name="Обычный 5 2 13 7 2" xfId="50877"/>
    <cellStyle name="Обычный 5 2 13 8" xfId="50878"/>
    <cellStyle name="Обычный 5 2 14" xfId="21004"/>
    <cellStyle name="Обычный 5 2 14 2" xfId="21005"/>
    <cellStyle name="Обычный 5 2 14 2 2" xfId="21006"/>
    <cellStyle name="Обычный 5 2 14 2 2 2" xfId="21007"/>
    <cellStyle name="Обычный 5 2 14 2 2 2 2" xfId="50879"/>
    <cellStyle name="Обычный 5 2 14 2 2 3" xfId="50880"/>
    <cellStyle name="Обычный 5 2 14 2 3" xfId="21008"/>
    <cellStyle name="Обычный 5 2 14 2 3 2" xfId="50881"/>
    <cellStyle name="Обычный 5 2 14 2 4" xfId="50882"/>
    <cellStyle name="Обычный 5 2 14 3" xfId="21009"/>
    <cellStyle name="Обычный 5 2 14 3 2" xfId="21010"/>
    <cellStyle name="Обычный 5 2 14 3 2 2" xfId="21011"/>
    <cellStyle name="Обычный 5 2 14 3 2 2 2" xfId="50883"/>
    <cellStyle name="Обычный 5 2 14 3 2 3" xfId="50884"/>
    <cellStyle name="Обычный 5 2 14 3 3" xfId="21012"/>
    <cellStyle name="Обычный 5 2 14 3 3 2" xfId="50885"/>
    <cellStyle name="Обычный 5 2 14 3 4" xfId="50886"/>
    <cellStyle name="Обычный 5 2 14 4" xfId="21013"/>
    <cellStyle name="Обычный 5 2 14 4 2" xfId="21014"/>
    <cellStyle name="Обычный 5 2 14 4 2 2" xfId="21015"/>
    <cellStyle name="Обычный 5 2 14 4 2 2 2" xfId="50887"/>
    <cellStyle name="Обычный 5 2 14 4 2 3" xfId="50888"/>
    <cellStyle name="Обычный 5 2 14 4 3" xfId="21016"/>
    <cellStyle name="Обычный 5 2 14 4 3 2" xfId="50889"/>
    <cellStyle name="Обычный 5 2 14 4 4" xfId="50890"/>
    <cellStyle name="Обычный 5 2 14 5" xfId="21017"/>
    <cellStyle name="Обычный 5 2 14 5 2" xfId="21018"/>
    <cellStyle name="Обычный 5 2 14 5 2 2" xfId="50891"/>
    <cellStyle name="Обычный 5 2 14 5 3" xfId="50892"/>
    <cellStyle name="Обычный 5 2 14 6" xfId="21019"/>
    <cellStyle name="Обычный 5 2 14 6 2" xfId="50893"/>
    <cellStyle name="Обычный 5 2 14 7" xfId="21020"/>
    <cellStyle name="Обычный 5 2 14 7 2" xfId="50894"/>
    <cellStyle name="Обычный 5 2 14 8" xfId="50895"/>
    <cellStyle name="Обычный 5 2 15" xfId="21021"/>
    <cellStyle name="Обычный 5 2 15 2" xfId="21022"/>
    <cellStyle name="Обычный 5 2 15 2 2" xfId="21023"/>
    <cellStyle name="Обычный 5 2 15 2 2 2" xfId="21024"/>
    <cellStyle name="Обычный 5 2 15 2 2 2 2" xfId="50896"/>
    <cellStyle name="Обычный 5 2 15 2 2 3" xfId="50897"/>
    <cellStyle name="Обычный 5 2 15 2 3" xfId="21025"/>
    <cellStyle name="Обычный 5 2 15 2 3 2" xfId="50898"/>
    <cellStyle name="Обычный 5 2 15 2 4" xfId="50899"/>
    <cellStyle name="Обычный 5 2 15 3" xfId="21026"/>
    <cellStyle name="Обычный 5 2 15 3 2" xfId="21027"/>
    <cellStyle name="Обычный 5 2 15 3 2 2" xfId="21028"/>
    <cellStyle name="Обычный 5 2 15 3 2 2 2" xfId="50900"/>
    <cellStyle name="Обычный 5 2 15 3 2 3" xfId="50901"/>
    <cellStyle name="Обычный 5 2 15 3 3" xfId="21029"/>
    <cellStyle name="Обычный 5 2 15 3 3 2" xfId="50902"/>
    <cellStyle name="Обычный 5 2 15 3 4" xfId="50903"/>
    <cellStyle name="Обычный 5 2 15 4" xfId="21030"/>
    <cellStyle name="Обычный 5 2 15 4 2" xfId="21031"/>
    <cellStyle name="Обычный 5 2 15 4 2 2" xfId="21032"/>
    <cellStyle name="Обычный 5 2 15 4 2 2 2" xfId="50904"/>
    <cellStyle name="Обычный 5 2 15 4 2 3" xfId="50905"/>
    <cellStyle name="Обычный 5 2 15 4 3" xfId="21033"/>
    <cellStyle name="Обычный 5 2 15 4 3 2" xfId="50906"/>
    <cellStyle name="Обычный 5 2 15 4 4" xfId="50907"/>
    <cellStyle name="Обычный 5 2 15 5" xfId="21034"/>
    <cellStyle name="Обычный 5 2 15 5 2" xfId="21035"/>
    <cellStyle name="Обычный 5 2 15 5 2 2" xfId="50908"/>
    <cellStyle name="Обычный 5 2 15 5 3" xfId="50909"/>
    <cellStyle name="Обычный 5 2 15 6" xfId="21036"/>
    <cellStyle name="Обычный 5 2 15 6 2" xfId="50910"/>
    <cellStyle name="Обычный 5 2 15 7" xfId="21037"/>
    <cellStyle name="Обычный 5 2 15 7 2" xfId="50911"/>
    <cellStyle name="Обычный 5 2 15 8" xfId="50912"/>
    <cellStyle name="Обычный 5 2 16" xfId="21038"/>
    <cellStyle name="Обычный 5 2 16 2" xfId="21039"/>
    <cellStyle name="Обычный 5 2 16 2 2" xfId="21040"/>
    <cellStyle name="Обычный 5 2 16 2 2 2" xfId="21041"/>
    <cellStyle name="Обычный 5 2 16 2 2 2 2" xfId="50913"/>
    <cellStyle name="Обычный 5 2 16 2 2 3" xfId="50914"/>
    <cellStyle name="Обычный 5 2 16 2 3" xfId="21042"/>
    <cellStyle name="Обычный 5 2 16 2 3 2" xfId="50915"/>
    <cellStyle name="Обычный 5 2 16 2 4" xfId="50916"/>
    <cellStyle name="Обычный 5 2 16 3" xfId="21043"/>
    <cellStyle name="Обычный 5 2 16 3 2" xfId="21044"/>
    <cellStyle name="Обычный 5 2 16 3 2 2" xfId="21045"/>
    <cellStyle name="Обычный 5 2 16 3 2 2 2" xfId="50917"/>
    <cellStyle name="Обычный 5 2 16 3 2 3" xfId="50918"/>
    <cellStyle name="Обычный 5 2 16 3 3" xfId="21046"/>
    <cellStyle name="Обычный 5 2 16 3 3 2" xfId="50919"/>
    <cellStyle name="Обычный 5 2 16 3 4" xfId="50920"/>
    <cellStyle name="Обычный 5 2 16 4" xfId="21047"/>
    <cellStyle name="Обычный 5 2 16 4 2" xfId="21048"/>
    <cellStyle name="Обычный 5 2 16 4 2 2" xfId="21049"/>
    <cellStyle name="Обычный 5 2 16 4 2 2 2" xfId="50921"/>
    <cellStyle name="Обычный 5 2 16 4 2 3" xfId="50922"/>
    <cellStyle name="Обычный 5 2 16 4 3" xfId="21050"/>
    <cellStyle name="Обычный 5 2 16 4 3 2" xfId="50923"/>
    <cellStyle name="Обычный 5 2 16 4 4" xfId="50924"/>
    <cellStyle name="Обычный 5 2 16 5" xfId="21051"/>
    <cellStyle name="Обычный 5 2 16 5 2" xfId="21052"/>
    <cellStyle name="Обычный 5 2 16 5 2 2" xfId="50925"/>
    <cellStyle name="Обычный 5 2 16 5 3" xfId="50926"/>
    <cellStyle name="Обычный 5 2 16 6" xfId="21053"/>
    <cellStyle name="Обычный 5 2 16 6 2" xfId="50927"/>
    <cellStyle name="Обычный 5 2 16 7" xfId="21054"/>
    <cellStyle name="Обычный 5 2 16 7 2" xfId="50928"/>
    <cellStyle name="Обычный 5 2 16 8" xfId="50929"/>
    <cellStyle name="Обычный 5 2 17" xfId="21055"/>
    <cellStyle name="Обычный 5 2 17 2" xfId="21056"/>
    <cellStyle name="Обычный 5 2 17 2 2" xfId="21057"/>
    <cellStyle name="Обычный 5 2 17 2 2 2" xfId="21058"/>
    <cellStyle name="Обычный 5 2 17 2 2 2 2" xfId="50930"/>
    <cellStyle name="Обычный 5 2 17 2 2 3" xfId="50931"/>
    <cellStyle name="Обычный 5 2 17 2 3" xfId="21059"/>
    <cellStyle name="Обычный 5 2 17 2 3 2" xfId="50932"/>
    <cellStyle name="Обычный 5 2 17 2 4" xfId="50933"/>
    <cellStyle name="Обычный 5 2 17 3" xfId="21060"/>
    <cellStyle name="Обычный 5 2 17 3 2" xfId="21061"/>
    <cellStyle name="Обычный 5 2 17 3 2 2" xfId="21062"/>
    <cellStyle name="Обычный 5 2 17 3 2 2 2" xfId="50934"/>
    <cellStyle name="Обычный 5 2 17 3 2 3" xfId="50935"/>
    <cellStyle name="Обычный 5 2 17 3 3" xfId="21063"/>
    <cellStyle name="Обычный 5 2 17 3 3 2" xfId="50936"/>
    <cellStyle name="Обычный 5 2 17 3 4" xfId="50937"/>
    <cellStyle name="Обычный 5 2 17 4" xfId="21064"/>
    <cellStyle name="Обычный 5 2 17 4 2" xfId="21065"/>
    <cellStyle name="Обычный 5 2 17 4 2 2" xfId="21066"/>
    <cellStyle name="Обычный 5 2 17 4 2 2 2" xfId="50938"/>
    <cellStyle name="Обычный 5 2 17 4 2 3" xfId="50939"/>
    <cellStyle name="Обычный 5 2 17 4 3" xfId="21067"/>
    <cellStyle name="Обычный 5 2 17 4 3 2" xfId="50940"/>
    <cellStyle name="Обычный 5 2 17 4 4" xfId="50941"/>
    <cellStyle name="Обычный 5 2 17 5" xfId="21068"/>
    <cellStyle name="Обычный 5 2 17 5 2" xfId="21069"/>
    <cellStyle name="Обычный 5 2 17 5 2 2" xfId="50942"/>
    <cellStyle name="Обычный 5 2 17 5 3" xfId="50943"/>
    <cellStyle name="Обычный 5 2 17 6" xfId="21070"/>
    <cellStyle name="Обычный 5 2 17 6 2" xfId="50944"/>
    <cellStyle name="Обычный 5 2 17 7" xfId="21071"/>
    <cellStyle name="Обычный 5 2 17 7 2" xfId="50945"/>
    <cellStyle name="Обычный 5 2 17 8" xfId="50946"/>
    <cellStyle name="Обычный 5 2 18" xfId="21072"/>
    <cellStyle name="Обычный 5 2 18 2" xfId="21073"/>
    <cellStyle name="Обычный 5 2 18 2 2" xfId="21074"/>
    <cellStyle name="Обычный 5 2 18 2 2 2" xfId="21075"/>
    <cellStyle name="Обычный 5 2 18 2 2 2 2" xfId="50947"/>
    <cellStyle name="Обычный 5 2 18 2 2 3" xfId="50948"/>
    <cellStyle name="Обычный 5 2 18 2 3" xfId="21076"/>
    <cellStyle name="Обычный 5 2 18 2 3 2" xfId="50949"/>
    <cellStyle name="Обычный 5 2 18 2 4" xfId="50950"/>
    <cellStyle name="Обычный 5 2 18 3" xfId="21077"/>
    <cellStyle name="Обычный 5 2 18 3 2" xfId="21078"/>
    <cellStyle name="Обычный 5 2 18 3 2 2" xfId="21079"/>
    <cellStyle name="Обычный 5 2 18 3 2 2 2" xfId="50951"/>
    <cellStyle name="Обычный 5 2 18 3 2 3" xfId="50952"/>
    <cellStyle name="Обычный 5 2 18 3 3" xfId="21080"/>
    <cellStyle name="Обычный 5 2 18 3 3 2" xfId="50953"/>
    <cellStyle name="Обычный 5 2 18 3 4" xfId="50954"/>
    <cellStyle name="Обычный 5 2 18 4" xfId="21081"/>
    <cellStyle name="Обычный 5 2 18 4 2" xfId="21082"/>
    <cellStyle name="Обычный 5 2 18 4 2 2" xfId="21083"/>
    <cellStyle name="Обычный 5 2 18 4 2 2 2" xfId="50955"/>
    <cellStyle name="Обычный 5 2 18 4 2 3" xfId="50956"/>
    <cellStyle name="Обычный 5 2 18 4 3" xfId="21084"/>
    <cellStyle name="Обычный 5 2 18 4 3 2" xfId="50957"/>
    <cellStyle name="Обычный 5 2 18 4 4" xfId="50958"/>
    <cellStyle name="Обычный 5 2 18 5" xfId="21085"/>
    <cellStyle name="Обычный 5 2 18 5 2" xfId="21086"/>
    <cellStyle name="Обычный 5 2 18 5 2 2" xfId="50959"/>
    <cellStyle name="Обычный 5 2 18 5 3" xfId="50960"/>
    <cellStyle name="Обычный 5 2 18 6" xfId="21087"/>
    <cellStyle name="Обычный 5 2 18 6 2" xfId="50961"/>
    <cellStyle name="Обычный 5 2 18 7" xfId="21088"/>
    <cellStyle name="Обычный 5 2 18 7 2" xfId="50962"/>
    <cellStyle name="Обычный 5 2 18 8" xfId="50963"/>
    <cellStyle name="Обычный 5 2 19" xfId="21089"/>
    <cellStyle name="Обычный 5 2 19 2" xfId="21090"/>
    <cellStyle name="Обычный 5 2 19 2 2" xfId="21091"/>
    <cellStyle name="Обычный 5 2 19 2 2 2" xfId="21092"/>
    <cellStyle name="Обычный 5 2 19 2 2 2 2" xfId="50964"/>
    <cellStyle name="Обычный 5 2 19 2 2 3" xfId="50965"/>
    <cellStyle name="Обычный 5 2 19 2 3" xfId="21093"/>
    <cellStyle name="Обычный 5 2 19 2 3 2" xfId="50966"/>
    <cellStyle name="Обычный 5 2 19 2 4" xfId="50967"/>
    <cellStyle name="Обычный 5 2 19 3" xfId="21094"/>
    <cellStyle name="Обычный 5 2 19 3 2" xfId="21095"/>
    <cellStyle name="Обычный 5 2 19 3 2 2" xfId="21096"/>
    <cellStyle name="Обычный 5 2 19 3 2 2 2" xfId="50968"/>
    <cellStyle name="Обычный 5 2 19 3 2 3" xfId="50969"/>
    <cellStyle name="Обычный 5 2 19 3 3" xfId="21097"/>
    <cellStyle name="Обычный 5 2 19 3 3 2" xfId="50970"/>
    <cellStyle name="Обычный 5 2 19 3 4" xfId="50971"/>
    <cellStyle name="Обычный 5 2 19 4" xfId="21098"/>
    <cellStyle name="Обычный 5 2 19 4 2" xfId="21099"/>
    <cellStyle name="Обычный 5 2 19 4 2 2" xfId="21100"/>
    <cellStyle name="Обычный 5 2 19 4 2 2 2" xfId="50972"/>
    <cellStyle name="Обычный 5 2 19 4 2 3" xfId="50973"/>
    <cellStyle name="Обычный 5 2 19 4 3" xfId="21101"/>
    <cellStyle name="Обычный 5 2 19 4 3 2" xfId="50974"/>
    <cellStyle name="Обычный 5 2 19 4 4" xfId="50975"/>
    <cellStyle name="Обычный 5 2 19 5" xfId="21102"/>
    <cellStyle name="Обычный 5 2 19 5 2" xfId="21103"/>
    <cellStyle name="Обычный 5 2 19 5 2 2" xfId="50976"/>
    <cellStyle name="Обычный 5 2 19 5 3" xfId="50977"/>
    <cellStyle name="Обычный 5 2 19 6" xfId="21104"/>
    <cellStyle name="Обычный 5 2 19 6 2" xfId="50978"/>
    <cellStyle name="Обычный 5 2 19 7" xfId="21105"/>
    <cellStyle name="Обычный 5 2 19 7 2" xfId="50979"/>
    <cellStyle name="Обычный 5 2 19 8" xfId="50980"/>
    <cellStyle name="Обычный 5 2 2" xfId="21106"/>
    <cellStyle name="Обычный 5 2 2 10" xfId="50981"/>
    <cellStyle name="Обычный 5 2 2 10 2" xfId="61485"/>
    <cellStyle name="Обычный 5 2 2 10 3" xfId="61486"/>
    <cellStyle name="Обычный 5 2 2 11" xfId="61021"/>
    <cellStyle name="Обычный 5 2 2 11 2" xfId="61487"/>
    <cellStyle name="Обычный 5 2 2 11 3" xfId="61488"/>
    <cellStyle name="Обычный 5 2 2 12" xfId="61489"/>
    <cellStyle name="Обычный 5 2 2 12 2" xfId="61490"/>
    <cellStyle name="Обычный 5 2 2 13" xfId="61491"/>
    <cellStyle name="Обычный 5 2 2 13 2" xfId="61492"/>
    <cellStyle name="Обычный 5 2 2 14" xfId="61493"/>
    <cellStyle name="Обычный 5 2 2 2" xfId="21107"/>
    <cellStyle name="Обычный 5 2 2 2 2" xfId="21108"/>
    <cellStyle name="Обычный 5 2 2 2 2 2" xfId="21109"/>
    <cellStyle name="Обычный 5 2 2 2 2 2 2" xfId="21110"/>
    <cellStyle name="Обычный 5 2 2 2 2 2 2 2" xfId="50982"/>
    <cellStyle name="Обычный 5 2 2 2 2 2 3" xfId="50983"/>
    <cellStyle name="Обычный 5 2 2 2 2 3" xfId="21111"/>
    <cellStyle name="Обычный 5 2 2 2 2 3 2" xfId="50984"/>
    <cellStyle name="Обычный 5 2 2 2 2 4" xfId="50985"/>
    <cellStyle name="Обычный 5 2 2 2 3" xfId="21112"/>
    <cellStyle name="Обычный 5 2 2 2 3 2" xfId="50986"/>
    <cellStyle name="Обычный 5 2 2 2 4" xfId="21113"/>
    <cellStyle name="Обычный 5 2 2 2 4 2" xfId="21114"/>
    <cellStyle name="Обычный 5 2 2 2 4 2 2" xfId="50987"/>
    <cellStyle name="Обычный 5 2 2 2 4 3" xfId="50988"/>
    <cellStyle name="Обычный 5 2 2 2 5" xfId="21115"/>
    <cellStyle name="Обычный 5 2 2 2 5 2" xfId="50989"/>
    <cellStyle name="Обычный 5 2 2 2 6" xfId="50990"/>
    <cellStyle name="Обычный 5 2 2 2 7" xfId="61494"/>
    <cellStyle name="Обычный 5 2 2 3" xfId="21116"/>
    <cellStyle name="Обычный 5 2 2 3 2" xfId="21117"/>
    <cellStyle name="Обычный 5 2 2 3 2 2" xfId="21118"/>
    <cellStyle name="Обычный 5 2 2 3 2 2 2" xfId="21119"/>
    <cellStyle name="Обычный 5 2 2 3 2 2 2 2" xfId="50991"/>
    <cellStyle name="Обычный 5 2 2 3 2 2 3" xfId="50992"/>
    <cellStyle name="Обычный 5 2 2 3 2 3" xfId="21120"/>
    <cellStyle name="Обычный 5 2 2 3 2 3 2" xfId="50993"/>
    <cellStyle name="Обычный 5 2 2 3 2 4" xfId="50994"/>
    <cellStyle name="Обычный 5 2 2 3 3" xfId="21121"/>
    <cellStyle name="Обычный 5 2 2 3 3 2" xfId="21122"/>
    <cellStyle name="Обычный 5 2 2 3 3 2 2" xfId="50995"/>
    <cellStyle name="Обычный 5 2 2 3 3 3" xfId="50996"/>
    <cellStyle name="Обычный 5 2 2 3 4" xfId="21123"/>
    <cellStyle name="Обычный 5 2 2 3 4 2" xfId="50997"/>
    <cellStyle name="Обычный 5 2 2 3 5" xfId="50998"/>
    <cellStyle name="Обычный 5 2 2 4" xfId="21124"/>
    <cellStyle name="Обычный 5 2 2 4 2" xfId="21125"/>
    <cellStyle name="Обычный 5 2 2 4 2 2" xfId="21126"/>
    <cellStyle name="Обычный 5 2 2 4 2 2 2" xfId="50999"/>
    <cellStyle name="Обычный 5 2 2 4 2 3" xfId="51000"/>
    <cellStyle name="Обычный 5 2 2 4 3" xfId="21127"/>
    <cellStyle name="Обычный 5 2 2 4 3 2" xfId="51001"/>
    <cellStyle name="Обычный 5 2 2 4 4" xfId="51002"/>
    <cellStyle name="Обычный 5 2 2 5" xfId="21128"/>
    <cellStyle name="Обычный 5 2 2 5 2" xfId="21129"/>
    <cellStyle name="Обычный 5 2 2 5 2 2" xfId="21130"/>
    <cellStyle name="Обычный 5 2 2 5 2 2 2" xfId="51003"/>
    <cellStyle name="Обычный 5 2 2 5 2 3" xfId="51004"/>
    <cellStyle name="Обычный 5 2 2 5 3" xfId="21131"/>
    <cellStyle name="Обычный 5 2 2 5 3 2" xfId="51005"/>
    <cellStyle name="Обычный 5 2 2 5 4" xfId="51006"/>
    <cellStyle name="Обычный 5 2 2 6" xfId="21132"/>
    <cellStyle name="Обычный 5 2 2 6 2" xfId="21133"/>
    <cellStyle name="Обычный 5 2 2 6 2 2" xfId="21134"/>
    <cellStyle name="Обычный 5 2 2 6 2 2 2" xfId="51007"/>
    <cellStyle name="Обычный 5 2 2 6 2 3" xfId="51008"/>
    <cellStyle name="Обычный 5 2 2 6 3" xfId="21135"/>
    <cellStyle name="Обычный 5 2 2 6 3 2" xfId="51009"/>
    <cellStyle name="Обычный 5 2 2 6 4" xfId="51010"/>
    <cellStyle name="Обычный 5 2 2 7" xfId="21136"/>
    <cellStyle name="Обычный 5 2 2 7 2" xfId="21137"/>
    <cellStyle name="Обычный 5 2 2 7 2 2" xfId="51011"/>
    <cellStyle name="Обычный 5 2 2 7 3" xfId="51012"/>
    <cellStyle name="Обычный 5 2 2 8" xfId="21138"/>
    <cellStyle name="Обычный 5 2 2 8 2" xfId="51013"/>
    <cellStyle name="Обычный 5 2 2 8 2 2" xfId="61495"/>
    <cellStyle name="Обычный 5 2 2 9" xfId="21139"/>
    <cellStyle name="Обычный 5 2 2 9 2" xfId="51014"/>
    <cellStyle name="Обычный 5 2 2 9 2 2" xfId="61496"/>
    <cellStyle name="Обычный 5 2 20" xfId="21140"/>
    <cellStyle name="Обычный 5 2 20 2" xfId="21141"/>
    <cellStyle name="Обычный 5 2 20 2 2" xfId="21142"/>
    <cellStyle name="Обычный 5 2 20 2 2 2" xfId="21143"/>
    <cellStyle name="Обычный 5 2 20 2 2 2 2" xfId="51015"/>
    <cellStyle name="Обычный 5 2 20 2 2 3" xfId="51016"/>
    <cellStyle name="Обычный 5 2 20 2 3" xfId="21144"/>
    <cellStyle name="Обычный 5 2 20 2 3 2" xfId="51017"/>
    <cellStyle name="Обычный 5 2 20 2 4" xfId="51018"/>
    <cellStyle name="Обычный 5 2 20 3" xfId="21145"/>
    <cellStyle name="Обычный 5 2 20 3 2" xfId="21146"/>
    <cellStyle name="Обычный 5 2 20 3 2 2" xfId="21147"/>
    <cellStyle name="Обычный 5 2 20 3 2 2 2" xfId="51019"/>
    <cellStyle name="Обычный 5 2 20 3 2 3" xfId="51020"/>
    <cellStyle name="Обычный 5 2 20 3 3" xfId="21148"/>
    <cellStyle name="Обычный 5 2 20 3 3 2" xfId="51021"/>
    <cellStyle name="Обычный 5 2 20 3 4" xfId="51022"/>
    <cellStyle name="Обычный 5 2 20 4" xfId="21149"/>
    <cellStyle name="Обычный 5 2 20 4 2" xfId="21150"/>
    <cellStyle name="Обычный 5 2 20 4 2 2" xfId="21151"/>
    <cellStyle name="Обычный 5 2 20 4 2 2 2" xfId="51023"/>
    <cellStyle name="Обычный 5 2 20 4 2 3" xfId="51024"/>
    <cellStyle name="Обычный 5 2 20 4 3" xfId="21152"/>
    <cellStyle name="Обычный 5 2 20 4 3 2" xfId="51025"/>
    <cellStyle name="Обычный 5 2 20 4 4" xfId="51026"/>
    <cellStyle name="Обычный 5 2 20 5" xfId="21153"/>
    <cellStyle name="Обычный 5 2 20 5 2" xfId="21154"/>
    <cellStyle name="Обычный 5 2 20 5 2 2" xfId="51027"/>
    <cellStyle name="Обычный 5 2 20 5 3" xfId="51028"/>
    <cellStyle name="Обычный 5 2 20 6" xfId="21155"/>
    <cellStyle name="Обычный 5 2 20 6 2" xfId="51029"/>
    <cellStyle name="Обычный 5 2 20 7" xfId="21156"/>
    <cellStyle name="Обычный 5 2 20 7 2" xfId="51030"/>
    <cellStyle name="Обычный 5 2 20 8" xfId="51031"/>
    <cellStyle name="Обычный 5 2 21" xfId="21157"/>
    <cellStyle name="Обычный 5 2 21 2" xfId="21158"/>
    <cellStyle name="Обычный 5 2 21 2 2" xfId="21159"/>
    <cellStyle name="Обычный 5 2 21 2 2 2" xfId="21160"/>
    <cellStyle name="Обычный 5 2 21 2 2 2 2" xfId="51032"/>
    <cellStyle name="Обычный 5 2 21 2 2 3" xfId="51033"/>
    <cellStyle name="Обычный 5 2 21 2 3" xfId="21161"/>
    <cellStyle name="Обычный 5 2 21 2 3 2" xfId="51034"/>
    <cellStyle name="Обычный 5 2 21 2 4" xfId="51035"/>
    <cellStyle name="Обычный 5 2 21 3" xfId="21162"/>
    <cellStyle name="Обычный 5 2 21 3 2" xfId="21163"/>
    <cellStyle name="Обычный 5 2 21 3 2 2" xfId="21164"/>
    <cellStyle name="Обычный 5 2 21 3 2 2 2" xfId="51036"/>
    <cellStyle name="Обычный 5 2 21 3 2 3" xfId="51037"/>
    <cellStyle name="Обычный 5 2 21 3 3" xfId="21165"/>
    <cellStyle name="Обычный 5 2 21 3 3 2" xfId="51038"/>
    <cellStyle name="Обычный 5 2 21 3 4" xfId="51039"/>
    <cellStyle name="Обычный 5 2 21 4" xfId="21166"/>
    <cellStyle name="Обычный 5 2 21 4 2" xfId="21167"/>
    <cellStyle name="Обычный 5 2 21 4 2 2" xfId="21168"/>
    <cellStyle name="Обычный 5 2 21 4 2 2 2" xfId="51040"/>
    <cellStyle name="Обычный 5 2 21 4 2 3" xfId="51041"/>
    <cellStyle name="Обычный 5 2 21 4 3" xfId="21169"/>
    <cellStyle name="Обычный 5 2 21 4 3 2" xfId="51042"/>
    <cellStyle name="Обычный 5 2 21 4 4" xfId="51043"/>
    <cellStyle name="Обычный 5 2 21 5" xfId="21170"/>
    <cellStyle name="Обычный 5 2 21 5 2" xfId="21171"/>
    <cellStyle name="Обычный 5 2 21 5 2 2" xfId="51044"/>
    <cellStyle name="Обычный 5 2 21 5 3" xfId="51045"/>
    <cellStyle name="Обычный 5 2 21 6" xfId="21172"/>
    <cellStyle name="Обычный 5 2 21 6 2" xfId="51046"/>
    <cellStyle name="Обычный 5 2 21 7" xfId="21173"/>
    <cellStyle name="Обычный 5 2 21 7 2" xfId="51047"/>
    <cellStyle name="Обычный 5 2 21 8" xfId="51048"/>
    <cellStyle name="Обычный 5 2 22" xfId="21174"/>
    <cellStyle name="Обычный 5 2 22 2" xfId="21175"/>
    <cellStyle name="Обычный 5 2 22 2 2" xfId="21176"/>
    <cellStyle name="Обычный 5 2 22 2 2 2" xfId="21177"/>
    <cellStyle name="Обычный 5 2 22 2 2 2 2" xfId="51049"/>
    <cellStyle name="Обычный 5 2 22 2 2 3" xfId="51050"/>
    <cellStyle name="Обычный 5 2 22 2 3" xfId="21178"/>
    <cellStyle name="Обычный 5 2 22 2 3 2" xfId="51051"/>
    <cellStyle name="Обычный 5 2 22 2 4" xfId="51052"/>
    <cellStyle name="Обычный 5 2 22 3" xfId="21179"/>
    <cellStyle name="Обычный 5 2 22 3 2" xfId="21180"/>
    <cellStyle name="Обычный 5 2 22 3 2 2" xfId="21181"/>
    <cellStyle name="Обычный 5 2 22 3 2 2 2" xfId="51053"/>
    <cellStyle name="Обычный 5 2 22 3 2 3" xfId="51054"/>
    <cellStyle name="Обычный 5 2 22 3 3" xfId="21182"/>
    <cellStyle name="Обычный 5 2 22 3 3 2" xfId="51055"/>
    <cellStyle name="Обычный 5 2 22 3 4" xfId="51056"/>
    <cellStyle name="Обычный 5 2 22 4" xfId="21183"/>
    <cellStyle name="Обычный 5 2 22 4 2" xfId="21184"/>
    <cellStyle name="Обычный 5 2 22 4 2 2" xfId="21185"/>
    <cellStyle name="Обычный 5 2 22 4 2 2 2" xfId="51057"/>
    <cellStyle name="Обычный 5 2 22 4 2 3" xfId="51058"/>
    <cellStyle name="Обычный 5 2 22 4 3" xfId="21186"/>
    <cellStyle name="Обычный 5 2 22 4 3 2" xfId="51059"/>
    <cellStyle name="Обычный 5 2 22 4 4" xfId="51060"/>
    <cellStyle name="Обычный 5 2 22 5" xfId="21187"/>
    <cellStyle name="Обычный 5 2 22 5 2" xfId="21188"/>
    <cellStyle name="Обычный 5 2 22 5 2 2" xfId="51061"/>
    <cellStyle name="Обычный 5 2 22 5 3" xfId="51062"/>
    <cellStyle name="Обычный 5 2 22 6" xfId="21189"/>
    <cellStyle name="Обычный 5 2 22 6 2" xfId="51063"/>
    <cellStyle name="Обычный 5 2 22 7" xfId="21190"/>
    <cellStyle name="Обычный 5 2 22 7 2" xfId="51064"/>
    <cellStyle name="Обычный 5 2 22 8" xfId="51065"/>
    <cellStyle name="Обычный 5 2 23" xfId="21191"/>
    <cellStyle name="Обычный 5 2 23 2" xfId="21192"/>
    <cellStyle name="Обычный 5 2 23 2 2" xfId="21193"/>
    <cellStyle name="Обычный 5 2 23 2 2 2" xfId="21194"/>
    <cellStyle name="Обычный 5 2 23 2 2 2 2" xfId="51066"/>
    <cellStyle name="Обычный 5 2 23 2 2 3" xfId="51067"/>
    <cellStyle name="Обычный 5 2 23 2 3" xfId="21195"/>
    <cellStyle name="Обычный 5 2 23 2 3 2" xfId="51068"/>
    <cellStyle name="Обычный 5 2 23 2 4" xfId="51069"/>
    <cellStyle name="Обычный 5 2 23 3" xfId="21196"/>
    <cellStyle name="Обычный 5 2 23 3 2" xfId="21197"/>
    <cellStyle name="Обычный 5 2 23 3 2 2" xfId="21198"/>
    <cellStyle name="Обычный 5 2 23 3 2 2 2" xfId="51070"/>
    <cellStyle name="Обычный 5 2 23 3 2 3" xfId="51071"/>
    <cellStyle name="Обычный 5 2 23 3 3" xfId="21199"/>
    <cellStyle name="Обычный 5 2 23 3 3 2" xfId="51072"/>
    <cellStyle name="Обычный 5 2 23 3 4" xfId="51073"/>
    <cellStyle name="Обычный 5 2 23 4" xfId="21200"/>
    <cellStyle name="Обычный 5 2 23 4 2" xfId="21201"/>
    <cellStyle name="Обычный 5 2 23 4 2 2" xfId="21202"/>
    <cellStyle name="Обычный 5 2 23 4 2 2 2" xfId="51074"/>
    <cellStyle name="Обычный 5 2 23 4 2 3" xfId="51075"/>
    <cellStyle name="Обычный 5 2 23 4 3" xfId="21203"/>
    <cellStyle name="Обычный 5 2 23 4 3 2" xfId="51076"/>
    <cellStyle name="Обычный 5 2 23 4 4" xfId="51077"/>
    <cellStyle name="Обычный 5 2 23 5" xfId="21204"/>
    <cellStyle name="Обычный 5 2 23 5 2" xfId="21205"/>
    <cellStyle name="Обычный 5 2 23 5 2 2" xfId="51078"/>
    <cellStyle name="Обычный 5 2 23 5 3" xfId="51079"/>
    <cellStyle name="Обычный 5 2 23 6" xfId="21206"/>
    <cellStyle name="Обычный 5 2 23 6 2" xfId="51080"/>
    <cellStyle name="Обычный 5 2 23 7" xfId="21207"/>
    <cellStyle name="Обычный 5 2 23 7 2" xfId="51081"/>
    <cellStyle name="Обычный 5 2 23 8" xfId="51082"/>
    <cellStyle name="Обычный 5 2 24" xfId="21208"/>
    <cellStyle name="Обычный 5 2 24 2" xfId="21209"/>
    <cellStyle name="Обычный 5 2 24 2 2" xfId="21210"/>
    <cellStyle name="Обычный 5 2 24 2 2 2" xfId="21211"/>
    <cellStyle name="Обычный 5 2 24 2 2 2 2" xfId="51083"/>
    <cellStyle name="Обычный 5 2 24 2 2 3" xfId="51084"/>
    <cellStyle name="Обычный 5 2 24 2 3" xfId="21212"/>
    <cellStyle name="Обычный 5 2 24 2 3 2" xfId="51085"/>
    <cellStyle name="Обычный 5 2 24 2 4" xfId="51086"/>
    <cellStyle name="Обычный 5 2 24 3" xfId="21213"/>
    <cellStyle name="Обычный 5 2 24 3 2" xfId="21214"/>
    <cellStyle name="Обычный 5 2 24 3 2 2" xfId="21215"/>
    <cellStyle name="Обычный 5 2 24 3 2 2 2" xfId="51087"/>
    <cellStyle name="Обычный 5 2 24 3 2 3" xfId="51088"/>
    <cellStyle name="Обычный 5 2 24 3 3" xfId="21216"/>
    <cellStyle name="Обычный 5 2 24 3 3 2" xfId="51089"/>
    <cellStyle name="Обычный 5 2 24 3 4" xfId="51090"/>
    <cellStyle name="Обычный 5 2 24 4" xfId="21217"/>
    <cellStyle name="Обычный 5 2 24 4 2" xfId="21218"/>
    <cellStyle name="Обычный 5 2 24 4 2 2" xfId="21219"/>
    <cellStyle name="Обычный 5 2 24 4 2 2 2" xfId="51091"/>
    <cellStyle name="Обычный 5 2 24 4 2 3" xfId="51092"/>
    <cellStyle name="Обычный 5 2 24 4 3" xfId="21220"/>
    <cellStyle name="Обычный 5 2 24 4 3 2" xfId="51093"/>
    <cellStyle name="Обычный 5 2 24 4 4" xfId="51094"/>
    <cellStyle name="Обычный 5 2 24 5" xfId="21221"/>
    <cellStyle name="Обычный 5 2 24 5 2" xfId="21222"/>
    <cellStyle name="Обычный 5 2 24 5 2 2" xfId="51095"/>
    <cellStyle name="Обычный 5 2 24 5 3" xfId="51096"/>
    <cellStyle name="Обычный 5 2 24 6" xfId="21223"/>
    <cellStyle name="Обычный 5 2 24 6 2" xfId="51097"/>
    <cellStyle name="Обычный 5 2 24 7" xfId="21224"/>
    <cellStyle name="Обычный 5 2 24 7 2" xfId="51098"/>
    <cellStyle name="Обычный 5 2 24 8" xfId="51099"/>
    <cellStyle name="Обычный 5 2 25" xfId="21225"/>
    <cellStyle name="Обычный 5 2 25 2" xfId="21226"/>
    <cellStyle name="Обычный 5 2 25 2 2" xfId="21227"/>
    <cellStyle name="Обычный 5 2 25 2 2 2" xfId="21228"/>
    <cellStyle name="Обычный 5 2 25 2 2 2 2" xfId="51100"/>
    <cellStyle name="Обычный 5 2 25 2 2 3" xfId="51101"/>
    <cellStyle name="Обычный 5 2 25 2 3" xfId="21229"/>
    <cellStyle name="Обычный 5 2 25 2 3 2" xfId="51102"/>
    <cellStyle name="Обычный 5 2 25 2 4" xfId="51103"/>
    <cellStyle name="Обычный 5 2 25 3" xfId="21230"/>
    <cellStyle name="Обычный 5 2 25 3 2" xfId="21231"/>
    <cellStyle name="Обычный 5 2 25 3 2 2" xfId="21232"/>
    <cellStyle name="Обычный 5 2 25 3 2 2 2" xfId="51104"/>
    <cellStyle name="Обычный 5 2 25 3 2 3" xfId="51105"/>
    <cellStyle name="Обычный 5 2 25 3 3" xfId="21233"/>
    <cellStyle name="Обычный 5 2 25 3 3 2" xfId="51106"/>
    <cellStyle name="Обычный 5 2 25 3 4" xfId="51107"/>
    <cellStyle name="Обычный 5 2 25 4" xfId="21234"/>
    <cellStyle name="Обычный 5 2 25 4 2" xfId="21235"/>
    <cellStyle name="Обычный 5 2 25 4 2 2" xfId="21236"/>
    <cellStyle name="Обычный 5 2 25 4 2 2 2" xfId="51108"/>
    <cellStyle name="Обычный 5 2 25 4 2 3" xfId="51109"/>
    <cellStyle name="Обычный 5 2 25 4 3" xfId="21237"/>
    <cellStyle name="Обычный 5 2 25 4 3 2" xfId="51110"/>
    <cellStyle name="Обычный 5 2 25 4 4" xfId="51111"/>
    <cellStyle name="Обычный 5 2 25 5" xfId="21238"/>
    <cellStyle name="Обычный 5 2 25 5 2" xfId="21239"/>
    <cellStyle name="Обычный 5 2 25 5 2 2" xfId="51112"/>
    <cellStyle name="Обычный 5 2 25 5 3" xfId="51113"/>
    <cellStyle name="Обычный 5 2 25 6" xfId="21240"/>
    <cellStyle name="Обычный 5 2 25 6 2" xfId="51114"/>
    <cellStyle name="Обычный 5 2 25 7" xfId="21241"/>
    <cellStyle name="Обычный 5 2 25 7 2" xfId="51115"/>
    <cellStyle name="Обычный 5 2 25 8" xfId="51116"/>
    <cellStyle name="Обычный 5 2 26" xfId="21242"/>
    <cellStyle name="Обычный 5 2 26 2" xfId="21243"/>
    <cellStyle name="Обычный 5 2 26 2 2" xfId="21244"/>
    <cellStyle name="Обычный 5 2 26 2 2 2" xfId="21245"/>
    <cellStyle name="Обычный 5 2 26 2 2 2 2" xfId="51117"/>
    <cellStyle name="Обычный 5 2 26 2 2 3" xfId="51118"/>
    <cellStyle name="Обычный 5 2 26 2 3" xfId="21246"/>
    <cellStyle name="Обычный 5 2 26 2 3 2" xfId="51119"/>
    <cellStyle name="Обычный 5 2 26 2 4" xfId="51120"/>
    <cellStyle name="Обычный 5 2 26 3" xfId="21247"/>
    <cellStyle name="Обычный 5 2 26 3 2" xfId="21248"/>
    <cellStyle name="Обычный 5 2 26 3 2 2" xfId="21249"/>
    <cellStyle name="Обычный 5 2 26 3 2 2 2" xfId="51121"/>
    <cellStyle name="Обычный 5 2 26 3 2 3" xfId="51122"/>
    <cellStyle name="Обычный 5 2 26 3 3" xfId="21250"/>
    <cellStyle name="Обычный 5 2 26 3 3 2" xfId="51123"/>
    <cellStyle name="Обычный 5 2 26 3 4" xfId="51124"/>
    <cellStyle name="Обычный 5 2 26 4" xfId="21251"/>
    <cellStyle name="Обычный 5 2 26 4 2" xfId="21252"/>
    <cellStyle name="Обычный 5 2 26 4 2 2" xfId="21253"/>
    <cellStyle name="Обычный 5 2 26 4 2 2 2" xfId="51125"/>
    <cellStyle name="Обычный 5 2 26 4 2 3" xfId="51126"/>
    <cellStyle name="Обычный 5 2 26 4 3" xfId="21254"/>
    <cellStyle name="Обычный 5 2 26 4 3 2" xfId="51127"/>
    <cellStyle name="Обычный 5 2 26 4 4" xfId="51128"/>
    <cellStyle name="Обычный 5 2 26 5" xfId="21255"/>
    <cellStyle name="Обычный 5 2 26 5 2" xfId="21256"/>
    <cellStyle name="Обычный 5 2 26 5 2 2" xfId="51129"/>
    <cellStyle name="Обычный 5 2 26 5 3" xfId="51130"/>
    <cellStyle name="Обычный 5 2 26 6" xfId="21257"/>
    <cellStyle name="Обычный 5 2 26 6 2" xfId="51131"/>
    <cellStyle name="Обычный 5 2 26 7" xfId="21258"/>
    <cellStyle name="Обычный 5 2 26 7 2" xfId="51132"/>
    <cellStyle name="Обычный 5 2 26 8" xfId="51133"/>
    <cellStyle name="Обычный 5 2 27" xfId="21259"/>
    <cellStyle name="Обычный 5 2 27 2" xfId="21260"/>
    <cellStyle name="Обычный 5 2 27 2 2" xfId="21261"/>
    <cellStyle name="Обычный 5 2 27 2 2 2" xfId="21262"/>
    <cellStyle name="Обычный 5 2 27 2 2 2 2" xfId="51134"/>
    <cellStyle name="Обычный 5 2 27 2 2 3" xfId="51135"/>
    <cellStyle name="Обычный 5 2 27 2 3" xfId="21263"/>
    <cellStyle name="Обычный 5 2 27 2 3 2" xfId="51136"/>
    <cellStyle name="Обычный 5 2 27 2 4" xfId="51137"/>
    <cellStyle name="Обычный 5 2 27 3" xfId="21264"/>
    <cellStyle name="Обычный 5 2 27 3 2" xfId="21265"/>
    <cellStyle name="Обычный 5 2 27 3 2 2" xfId="21266"/>
    <cellStyle name="Обычный 5 2 27 3 2 2 2" xfId="51138"/>
    <cellStyle name="Обычный 5 2 27 3 2 3" xfId="51139"/>
    <cellStyle name="Обычный 5 2 27 3 3" xfId="21267"/>
    <cellStyle name="Обычный 5 2 27 3 3 2" xfId="51140"/>
    <cellStyle name="Обычный 5 2 27 3 4" xfId="51141"/>
    <cellStyle name="Обычный 5 2 27 4" xfId="21268"/>
    <cellStyle name="Обычный 5 2 27 4 2" xfId="21269"/>
    <cellStyle name="Обычный 5 2 27 4 2 2" xfId="21270"/>
    <cellStyle name="Обычный 5 2 27 4 2 2 2" xfId="51142"/>
    <cellStyle name="Обычный 5 2 27 4 2 3" xfId="51143"/>
    <cellStyle name="Обычный 5 2 27 4 3" xfId="21271"/>
    <cellStyle name="Обычный 5 2 27 4 3 2" xfId="51144"/>
    <cellStyle name="Обычный 5 2 27 4 4" xfId="51145"/>
    <cellStyle name="Обычный 5 2 27 5" xfId="21272"/>
    <cellStyle name="Обычный 5 2 27 5 2" xfId="21273"/>
    <cellStyle name="Обычный 5 2 27 5 2 2" xfId="51146"/>
    <cellStyle name="Обычный 5 2 27 5 3" xfId="51147"/>
    <cellStyle name="Обычный 5 2 27 6" xfId="21274"/>
    <cellStyle name="Обычный 5 2 27 6 2" xfId="51148"/>
    <cellStyle name="Обычный 5 2 27 7" xfId="21275"/>
    <cellStyle name="Обычный 5 2 27 7 2" xfId="51149"/>
    <cellStyle name="Обычный 5 2 27 8" xfId="51150"/>
    <cellStyle name="Обычный 5 2 28" xfId="21276"/>
    <cellStyle name="Обычный 5 2 28 2" xfId="21277"/>
    <cellStyle name="Обычный 5 2 28 2 2" xfId="21278"/>
    <cellStyle name="Обычный 5 2 28 2 2 2" xfId="21279"/>
    <cellStyle name="Обычный 5 2 28 2 2 2 2" xfId="51151"/>
    <cellStyle name="Обычный 5 2 28 2 2 3" xfId="51152"/>
    <cellStyle name="Обычный 5 2 28 2 3" xfId="21280"/>
    <cellStyle name="Обычный 5 2 28 2 3 2" xfId="51153"/>
    <cellStyle name="Обычный 5 2 28 2 4" xfId="51154"/>
    <cellStyle name="Обычный 5 2 28 3" xfId="21281"/>
    <cellStyle name="Обычный 5 2 28 3 2" xfId="21282"/>
    <cellStyle name="Обычный 5 2 28 3 2 2" xfId="21283"/>
    <cellStyle name="Обычный 5 2 28 3 2 2 2" xfId="51155"/>
    <cellStyle name="Обычный 5 2 28 3 2 3" xfId="51156"/>
    <cellStyle name="Обычный 5 2 28 3 3" xfId="21284"/>
    <cellStyle name="Обычный 5 2 28 3 3 2" xfId="51157"/>
    <cellStyle name="Обычный 5 2 28 3 4" xfId="51158"/>
    <cellStyle name="Обычный 5 2 28 4" xfId="21285"/>
    <cellStyle name="Обычный 5 2 28 4 2" xfId="21286"/>
    <cellStyle name="Обычный 5 2 28 4 2 2" xfId="21287"/>
    <cellStyle name="Обычный 5 2 28 4 2 2 2" xfId="51159"/>
    <cellStyle name="Обычный 5 2 28 4 2 3" xfId="51160"/>
    <cellStyle name="Обычный 5 2 28 4 3" xfId="21288"/>
    <cellStyle name="Обычный 5 2 28 4 3 2" xfId="51161"/>
    <cellStyle name="Обычный 5 2 28 4 4" xfId="51162"/>
    <cellStyle name="Обычный 5 2 28 5" xfId="21289"/>
    <cellStyle name="Обычный 5 2 28 5 2" xfId="21290"/>
    <cellStyle name="Обычный 5 2 28 5 2 2" xfId="51163"/>
    <cellStyle name="Обычный 5 2 28 5 3" xfId="51164"/>
    <cellStyle name="Обычный 5 2 28 6" xfId="21291"/>
    <cellStyle name="Обычный 5 2 28 6 2" xfId="51165"/>
    <cellStyle name="Обычный 5 2 28 7" xfId="21292"/>
    <cellStyle name="Обычный 5 2 28 7 2" xfId="51166"/>
    <cellStyle name="Обычный 5 2 28 8" xfId="51167"/>
    <cellStyle name="Обычный 5 2 29" xfId="21293"/>
    <cellStyle name="Обычный 5 2 29 2" xfId="21294"/>
    <cellStyle name="Обычный 5 2 29 2 2" xfId="21295"/>
    <cellStyle name="Обычный 5 2 29 2 2 2" xfId="21296"/>
    <cellStyle name="Обычный 5 2 29 2 2 2 2" xfId="51168"/>
    <cellStyle name="Обычный 5 2 29 2 2 3" xfId="51169"/>
    <cellStyle name="Обычный 5 2 29 2 3" xfId="21297"/>
    <cellStyle name="Обычный 5 2 29 2 3 2" xfId="51170"/>
    <cellStyle name="Обычный 5 2 29 2 4" xfId="51171"/>
    <cellStyle name="Обычный 5 2 29 3" xfId="21298"/>
    <cellStyle name="Обычный 5 2 29 3 2" xfId="21299"/>
    <cellStyle name="Обычный 5 2 29 3 2 2" xfId="21300"/>
    <cellStyle name="Обычный 5 2 29 3 2 2 2" xfId="51172"/>
    <cellStyle name="Обычный 5 2 29 3 2 3" xfId="51173"/>
    <cellStyle name="Обычный 5 2 29 3 3" xfId="21301"/>
    <cellStyle name="Обычный 5 2 29 3 3 2" xfId="51174"/>
    <cellStyle name="Обычный 5 2 29 3 4" xfId="51175"/>
    <cellStyle name="Обычный 5 2 29 4" xfId="21302"/>
    <cellStyle name="Обычный 5 2 29 4 2" xfId="21303"/>
    <cellStyle name="Обычный 5 2 29 4 2 2" xfId="21304"/>
    <cellStyle name="Обычный 5 2 29 4 2 2 2" xfId="51176"/>
    <cellStyle name="Обычный 5 2 29 4 2 3" xfId="51177"/>
    <cellStyle name="Обычный 5 2 29 4 3" xfId="21305"/>
    <cellStyle name="Обычный 5 2 29 4 3 2" xfId="51178"/>
    <cellStyle name="Обычный 5 2 29 4 4" xfId="51179"/>
    <cellStyle name="Обычный 5 2 29 5" xfId="21306"/>
    <cellStyle name="Обычный 5 2 29 5 2" xfId="21307"/>
    <cellStyle name="Обычный 5 2 29 5 2 2" xfId="51180"/>
    <cellStyle name="Обычный 5 2 29 5 3" xfId="51181"/>
    <cellStyle name="Обычный 5 2 29 6" xfId="21308"/>
    <cellStyle name="Обычный 5 2 29 6 2" xfId="51182"/>
    <cellStyle name="Обычный 5 2 29 7" xfId="21309"/>
    <cellStyle name="Обычный 5 2 29 7 2" xfId="51183"/>
    <cellStyle name="Обычный 5 2 29 8" xfId="51184"/>
    <cellStyle name="Обычный 5 2 3" xfId="21310"/>
    <cellStyle name="Обычный 5 2 3 10" xfId="61022"/>
    <cellStyle name="Обычный 5 2 3 2" xfId="21311"/>
    <cellStyle name="Обычный 5 2 3 2 2" xfId="21312"/>
    <cellStyle name="Обычный 5 2 3 2 2 2" xfId="21313"/>
    <cellStyle name="Обычный 5 2 3 2 2 2 2" xfId="21314"/>
    <cellStyle name="Обычный 5 2 3 2 2 2 2 2" xfId="51185"/>
    <cellStyle name="Обычный 5 2 3 2 2 2 3" xfId="51186"/>
    <cellStyle name="Обычный 5 2 3 2 2 3" xfId="21315"/>
    <cellStyle name="Обычный 5 2 3 2 2 3 2" xfId="51187"/>
    <cellStyle name="Обычный 5 2 3 2 2 4" xfId="51188"/>
    <cellStyle name="Обычный 5 2 3 2 3" xfId="21316"/>
    <cellStyle name="Обычный 5 2 3 2 3 2" xfId="21317"/>
    <cellStyle name="Обычный 5 2 3 2 3 2 2" xfId="51189"/>
    <cellStyle name="Обычный 5 2 3 2 3 3" xfId="51190"/>
    <cellStyle name="Обычный 5 2 3 2 4" xfId="21318"/>
    <cellStyle name="Обычный 5 2 3 2 4 2" xfId="51191"/>
    <cellStyle name="Обычный 5 2 3 2 5" xfId="51192"/>
    <cellStyle name="Обычный 5 2 3 3" xfId="21319"/>
    <cellStyle name="Обычный 5 2 3 3 2" xfId="21320"/>
    <cellStyle name="Обычный 5 2 3 3 2 2" xfId="21321"/>
    <cellStyle name="Обычный 5 2 3 3 2 2 2" xfId="51193"/>
    <cellStyle name="Обычный 5 2 3 3 2 3" xfId="51194"/>
    <cellStyle name="Обычный 5 2 3 3 3" xfId="21322"/>
    <cellStyle name="Обычный 5 2 3 3 3 2" xfId="51195"/>
    <cellStyle name="Обычный 5 2 3 3 4" xfId="51196"/>
    <cellStyle name="Обычный 5 2 3 4" xfId="21323"/>
    <cellStyle name="Обычный 5 2 3 4 2" xfId="21324"/>
    <cellStyle name="Обычный 5 2 3 4 2 2" xfId="21325"/>
    <cellStyle name="Обычный 5 2 3 4 2 2 2" xfId="51197"/>
    <cellStyle name="Обычный 5 2 3 4 2 3" xfId="51198"/>
    <cellStyle name="Обычный 5 2 3 4 3" xfId="21326"/>
    <cellStyle name="Обычный 5 2 3 4 3 2" xfId="51199"/>
    <cellStyle name="Обычный 5 2 3 4 4" xfId="51200"/>
    <cellStyle name="Обычный 5 2 3 5" xfId="21327"/>
    <cellStyle name="Обычный 5 2 3 5 2" xfId="21328"/>
    <cellStyle name="Обычный 5 2 3 5 2 2" xfId="21329"/>
    <cellStyle name="Обычный 5 2 3 5 2 2 2" xfId="51201"/>
    <cellStyle name="Обычный 5 2 3 5 2 3" xfId="51202"/>
    <cellStyle name="Обычный 5 2 3 5 3" xfId="21330"/>
    <cellStyle name="Обычный 5 2 3 5 3 2" xfId="51203"/>
    <cellStyle name="Обычный 5 2 3 5 4" xfId="51204"/>
    <cellStyle name="Обычный 5 2 3 6" xfId="21331"/>
    <cellStyle name="Обычный 5 2 3 6 2" xfId="21332"/>
    <cellStyle name="Обычный 5 2 3 6 2 2" xfId="51205"/>
    <cellStyle name="Обычный 5 2 3 6 3" xfId="51206"/>
    <cellStyle name="Обычный 5 2 3 7" xfId="21333"/>
    <cellStyle name="Обычный 5 2 3 7 2" xfId="51207"/>
    <cellStyle name="Обычный 5 2 3 8" xfId="21334"/>
    <cellStyle name="Обычный 5 2 3 8 2" xfId="51208"/>
    <cellStyle name="Обычный 5 2 3 9" xfId="51209"/>
    <cellStyle name="Обычный 5 2 30" xfId="21335"/>
    <cellStyle name="Обычный 5 2 30 2" xfId="21336"/>
    <cellStyle name="Обычный 5 2 30 2 2" xfId="21337"/>
    <cellStyle name="Обычный 5 2 30 2 2 2" xfId="51210"/>
    <cellStyle name="Обычный 5 2 30 2 3" xfId="51211"/>
    <cellStyle name="Обычный 5 2 30 3" xfId="21338"/>
    <cellStyle name="Обычный 5 2 30 3 2" xfId="51212"/>
    <cellStyle name="Обычный 5 2 30 4" xfId="51213"/>
    <cellStyle name="Обычный 5 2 31" xfId="21339"/>
    <cellStyle name="Обычный 5 2 31 2" xfId="21340"/>
    <cellStyle name="Обычный 5 2 31 2 2" xfId="21341"/>
    <cellStyle name="Обычный 5 2 31 2 2 2" xfId="51214"/>
    <cellStyle name="Обычный 5 2 31 2 3" xfId="51215"/>
    <cellStyle name="Обычный 5 2 31 3" xfId="21342"/>
    <cellStyle name="Обычный 5 2 31 3 2" xfId="51216"/>
    <cellStyle name="Обычный 5 2 31 4" xfId="51217"/>
    <cellStyle name="Обычный 5 2 32" xfId="21343"/>
    <cellStyle name="Обычный 5 2 32 2" xfId="21344"/>
    <cellStyle name="Обычный 5 2 32 2 2" xfId="21345"/>
    <cellStyle name="Обычный 5 2 32 2 2 2" xfId="51218"/>
    <cellStyle name="Обычный 5 2 32 2 3" xfId="51219"/>
    <cellStyle name="Обычный 5 2 32 3" xfId="21346"/>
    <cellStyle name="Обычный 5 2 32 3 2" xfId="51220"/>
    <cellStyle name="Обычный 5 2 32 4" xfId="51221"/>
    <cellStyle name="Обычный 5 2 33" xfId="21347"/>
    <cellStyle name="Обычный 5 2 33 2" xfId="21348"/>
    <cellStyle name="Обычный 5 2 33 2 2" xfId="21349"/>
    <cellStyle name="Обычный 5 2 33 2 2 2" xfId="51222"/>
    <cellStyle name="Обычный 5 2 33 2 3" xfId="51223"/>
    <cellStyle name="Обычный 5 2 33 3" xfId="21350"/>
    <cellStyle name="Обычный 5 2 33 3 2" xfId="51224"/>
    <cellStyle name="Обычный 5 2 33 4" xfId="51225"/>
    <cellStyle name="Обычный 5 2 34" xfId="21351"/>
    <cellStyle name="Обычный 5 2 34 2" xfId="21352"/>
    <cellStyle name="Обычный 5 2 34 2 2" xfId="51226"/>
    <cellStyle name="Обычный 5 2 34 3" xfId="51227"/>
    <cellStyle name="Обычный 5 2 35" xfId="21353"/>
    <cellStyle name="Обычный 5 2 35 2" xfId="51228"/>
    <cellStyle name="Обычный 5 2 36" xfId="21354"/>
    <cellStyle name="Обычный 5 2 36 2" xfId="51229"/>
    <cellStyle name="Обычный 5 2 37" xfId="51230"/>
    <cellStyle name="Обычный 5 2 38" xfId="61023"/>
    <cellStyle name="Обычный 5 2 39" xfId="61024"/>
    <cellStyle name="Обычный 5 2 4" xfId="21355"/>
    <cellStyle name="Обычный 5 2 4 10" xfId="61025"/>
    <cellStyle name="Обычный 5 2 4 2" xfId="21356"/>
    <cellStyle name="Обычный 5 2 4 2 2" xfId="21357"/>
    <cellStyle name="Обычный 5 2 4 2 2 2" xfId="21358"/>
    <cellStyle name="Обычный 5 2 4 2 2 2 2" xfId="51231"/>
    <cellStyle name="Обычный 5 2 4 2 2 3" xfId="51232"/>
    <cellStyle name="Обычный 5 2 4 2 3" xfId="21359"/>
    <cellStyle name="Обычный 5 2 4 2 3 2" xfId="51233"/>
    <cellStyle name="Обычный 5 2 4 2 4" xfId="51234"/>
    <cellStyle name="Обычный 5 2 4 3" xfId="21360"/>
    <cellStyle name="Обычный 5 2 4 3 2" xfId="21361"/>
    <cellStyle name="Обычный 5 2 4 3 2 2" xfId="21362"/>
    <cellStyle name="Обычный 5 2 4 3 2 2 2" xfId="51235"/>
    <cellStyle name="Обычный 5 2 4 3 2 3" xfId="51236"/>
    <cellStyle name="Обычный 5 2 4 3 3" xfId="21363"/>
    <cellStyle name="Обычный 5 2 4 3 3 2" xfId="51237"/>
    <cellStyle name="Обычный 5 2 4 3 4" xfId="51238"/>
    <cellStyle name="Обычный 5 2 4 4" xfId="21364"/>
    <cellStyle name="Обычный 5 2 4 4 2" xfId="21365"/>
    <cellStyle name="Обычный 5 2 4 4 2 2" xfId="21366"/>
    <cellStyle name="Обычный 5 2 4 4 2 2 2" xfId="51239"/>
    <cellStyle name="Обычный 5 2 4 4 2 3" xfId="51240"/>
    <cellStyle name="Обычный 5 2 4 4 3" xfId="21367"/>
    <cellStyle name="Обычный 5 2 4 4 3 2" xfId="51241"/>
    <cellStyle name="Обычный 5 2 4 4 4" xfId="51242"/>
    <cellStyle name="Обычный 5 2 4 5" xfId="21368"/>
    <cellStyle name="Обычный 5 2 4 5 2" xfId="21369"/>
    <cellStyle name="Обычный 5 2 4 5 2 2" xfId="21370"/>
    <cellStyle name="Обычный 5 2 4 5 2 2 2" xfId="51243"/>
    <cellStyle name="Обычный 5 2 4 5 2 3" xfId="51244"/>
    <cellStyle name="Обычный 5 2 4 5 3" xfId="21371"/>
    <cellStyle name="Обычный 5 2 4 5 3 2" xfId="51245"/>
    <cellStyle name="Обычный 5 2 4 5 4" xfId="51246"/>
    <cellStyle name="Обычный 5 2 4 6" xfId="21372"/>
    <cellStyle name="Обычный 5 2 4 6 2" xfId="21373"/>
    <cellStyle name="Обычный 5 2 4 6 2 2" xfId="51247"/>
    <cellStyle name="Обычный 5 2 4 6 3" xfId="51248"/>
    <cellStyle name="Обычный 5 2 4 7" xfId="21374"/>
    <cellStyle name="Обычный 5 2 4 7 2" xfId="51249"/>
    <cellStyle name="Обычный 5 2 4 8" xfId="21375"/>
    <cellStyle name="Обычный 5 2 4 8 2" xfId="51250"/>
    <cellStyle name="Обычный 5 2 4 9" xfId="51251"/>
    <cellStyle name="Обычный 5 2 5" xfId="21376"/>
    <cellStyle name="Обычный 5 2 5 2" xfId="21377"/>
    <cellStyle name="Обычный 5 2 5 2 2" xfId="21378"/>
    <cellStyle name="Обычный 5 2 5 2 2 2" xfId="21379"/>
    <cellStyle name="Обычный 5 2 5 2 2 2 2" xfId="51252"/>
    <cellStyle name="Обычный 5 2 5 2 2 3" xfId="51253"/>
    <cellStyle name="Обычный 5 2 5 2 3" xfId="21380"/>
    <cellStyle name="Обычный 5 2 5 2 3 2" xfId="51254"/>
    <cellStyle name="Обычный 5 2 5 2 4" xfId="51255"/>
    <cellStyle name="Обычный 5 2 5 3" xfId="21381"/>
    <cellStyle name="Обычный 5 2 5 3 2" xfId="21382"/>
    <cellStyle name="Обычный 5 2 5 3 2 2" xfId="21383"/>
    <cellStyle name="Обычный 5 2 5 3 2 2 2" xfId="51256"/>
    <cellStyle name="Обычный 5 2 5 3 2 3" xfId="51257"/>
    <cellStyle name="Обычный 5 2 5 3 3" xfId="21384"/>
    <cellStyle name="Обычный 5 2 5 3 3 2" xfId="51258"/>
    <cellStyle name="Обычный 5 2 5 3 4" xfId="51259"/>
    <cellStyle name="Обычный 5 2 5 4" xfId="21385"/>
    <cellStyle name="Обычный 5 2 5 4 2" xfId="21386"/>
    <cellStyle name="Обычный 5 2 5 4 2 2" xfId="21387"/>
    <cellStyle name="Обычный 5 2 5 4 2 2 2" xfId="51260"/>
    <cellStyle name="Обычный 5 2 5 4 2 3" xfId="51261"/>
    <cellStyle name="Обычный 5 2 5 4 3" xfId="21388"/>
    <cellStyle name="Обычный 5 2 5 4 3 2" xfId="51262"/>
    <cellStyle name="Обычный 5 2 5 4 4" xfId="51263"/>
    <cellStyle name="Обычный 5 2 5 5" xfId="21389"/>
    <cellStyle name="Обычный 5 2 5 5 2" xfId="21390"/>
    <cellStyle name="Обычный 5 2 5 5 2 2" xfId="51264"/>
    <cellStyle name="Обычный 5 2 5 5 3" xfId="51265"/>
    <cellStyle name="Обычный 5 2 5 6" xfId="21391"/>
    <cellStyle name="Обычный 5 2 5 6 2" xfId="51266"/>
    <cellStyle name="Обычный 5 2 5 7" xfId="21392"/>
    <cellStyle name="Обычный 5 2 5 7 2" xfId="51267"/>
    <cellStyle name="Обычный 5 2 5 8" xfId="51268"/>
    <cellStyle name="Обычный 5 2 5 9" xfId="61026"/>
    <cellStyle name="Обычный 5 2 6" xfId="21393"/>
    <cellStyle name="Обычный 5 2 6 2" xfId="21394"/>
    <cellStyle name="Обычный 5 2 6 2 2" xfId="21395"/>
    <cellStyle name="Обычный 5 2 6 2 2 2" xfId="21396"/>
    <cellStyle name="Обычный 5 2 6 2 2 2 2" xfId="51269"/>
    <cellStyle name="Обычный 5 2 6 2 2 3" xfId="51270"/>
    <cellStyle name="Обычный 5 2 6 2 3" xfId="21397"/>
    <cellStyle name="Обычный 5 2 6 2 3 2" xfId="51271"/>
    <cellStyle name="Обычный 5 2 6 2 4" xfId="51272"/>
    <cellStyle name="Обычный 5 2 6 3" xfId="21398"/>
    <cellStyle name="Обычный 5 2 6 3 2" xfId="21399"/>
    <cellStyle name="Обычный 5 2 6 3 2 2" xfId="21400"/>
    <cellStyle name="Обычный 5 2 6 3 2 2 2" xfId="51273"/>
    <cellStyle name="Обычный 5 2 6 3 2 3" xfId="51274"/>
    <cellStyle name="Обычный 5 2 6 3 3" xfId="21401"/>
    <cellStyle name="Обычный 5 2 6 3 3 2" xfId="51275"/>
    <cellStyle name="Обычный 5 2 6 3 4" xfId="51276"/>
    <cellStyle name="Обычный 5 2 6 4" xfId="21402"/>
    <cellStyle name="Обычный 5 2 6 4 2" xfId="21403"/>
    <cellStyle name="Обычный 5 2 6 4 2 2" xfId="21404"/>
    <cellStyle name="Обычный 5 2 6 4 2 2 2" xfId="51277"/>
    <cellStyle name="Обычный 5 2 6 4 2 3" xfId="51278"/>
    <cellStyle name="Обычный 5 2 6 4 3" xfId="21405"/>
    <cellStyle name="Обычный 5 2 6 4 3 2" xfId="51279"/>
    <cellStyle name="Обычный 5 2 6 4 4" xfId="51280"/>
    <cellStyle name="Обычный 5 2 6 5" xfId="21406"/>
    <cellStyle name="Обычный 5 2 6 5 2" xfId="21407"/>
    <cellStyle name="Обычный 5 2 6 5 2 2" xfId="51281"/>
    <cellStyle name="Обычный 5 2 6 5 3" xfId="51282"/>
    <cellStyle name="Обычный 5 2 6 6" xfId="21408"/>
    <cellStyle name="Обычный 5 2 6 6 2" xfId="51283"/>
    <cellStyle name="Обычный 5 2 6 7" xfId="21409"/>
    <cellStyle name="Обычный 5 2 6 7 2" xfId="51284"/>
    <cellStyle name="Обычный 5 2 6 8" xfId="51285"/>
    <cellStyle name="Обычный 5 2 6 9" xfId="61497"/>
    <cellStyle name="Обычный 5 2 7" xfId="21410"/>
    <cellStyle name="Обычный 5 2 7 2" xfId="21411"/>
    <cellStyle name="Обычный 5 2 7 2 2" xfId="21412"/>
    <cellStyle name="Обычный 5 2 7 2 2 2" xfId="21413"/>
    <cellStyle name="Обычный 5 2 7 2 2 2 2" xfId="51286"/>
    <cellStyle name="Обычный 5 2 7 2 2 3" xfId="51287"/>
    <cellStyle name="Обычный 5 2 7 2 3" xfId="21414"/>
    <cellStyle name="Обычный 5 2 7 2 3 2" xfId="51288"/>
    <cellStyle name="Обычный 5 2 7 2 4" xfId="51289"/>
    <cellStyle name="Обычный 5 2 7 3" xfId="21415"/>
    <cellStyle name="Обычный 5 2 7 3 2" xfId="21416"/>
    <cellStyle name="Обычный 5 2 7 3 2 2" xfId="21417"/>
    <cellStyle name="Обычный 5 2 7 3 2 2 2" xfId="51290"/>
    <cellStyle name="Обычный 5 2 7 3 2 3" xfId="51291"/>
    <cellStyle name="Обычный 5 2 7 3 3" xfId="21418"/>
    <cellStyle name="Обычный 5 2 7 3 3 2" xfId="51292"/>
    <cellStyle name="Обычный 5 2 7 3 4" xfId="51293"/>
    <cellStyle name="Обычный 5 2 7 4" xfId="21419"/>
    <cellStyle name="Обычный 5 2 7 4 2" xfId="21420"/>
    <cellStyle name="Обычный 5 2 7 4 2 2" xfId="21421"/>
    <cellStyle name="Обычный 5 2 7 4 2 2 2" xfId="51294"/>
    <cellStyle name="Обычный 5 2 7 4 2 3" xfId="51295"/>
    <cellStyle name="Обычный 5 2 7 4 3" xfId="21422"/>
    <cellStyle name="Обычный 5 2 7 4 3 2" xfId="51296"/>
    <cellStyle name="Обычный 5 2 7 4 4" xfId="51297"/>
    <cellStyle name="Обычный 5 2 7 5" xfId="21423"/>
    <cellStyle name="Обычный 5 2 7 5 2" xfId="21424"/>
    <cellStyle name="Обычный 5 2 7 5 2 2" xfId="51298"/>
    <cellStyle name="Обычный 5 2 7 5 3" xfId="51299"/>
    <cellStyle name="Обычный 5 2 7 6" xfId="21425"/>
    <cellStyle name="Обычный 5 2 7 6 2" xfId="51300"/>
    <cellStyle name="Обычный 5 2 7 7" xfId="21426"/>
    <cellStyle name="Обычный 5 2 7 7 2" xfId="51301"/>
    <cellStyle name="Обычный 5 2 7 8" xfId="51302"/>
    <cellStyle name="Обычный 5 2 8" xfId="21427"/>
    <cellStyle name="Обычный 5 2 8 2" xfId="21428"/>
    <cellStyle name="Обычный 5 2 8 2 2" xfId="21429"/>
    <cellStyle name="Обычный 5 2 8 2 2 2" xfId="21430"/>
    <cellStyle name="Обычный 5 2 8 2 2 2 2" xfId="51303"/>
    <cellStyle name="Обычный 5 2 8 2 2 3" xfId="51304"/>
    <cellStyle name="Обычный 5 2 8 2 3" xfId="21431"/>
    <cellStyle name="Обычный 5 2 8 2 3 2" xfId="51305"/>
    <cellStyle name="Обычный 5 2 8 2 4" xfId="51306"/>
    <cellStyle name="Обычный 5 2 8 3" xfId="21432"/>
    <cellStyle name="Обычный 5 2 8 3 2" xfId="21433"/>
    <cellStyle name="Обычный 5 2 8 3 2 2" xfId="21434"/>
    <cellStyle name="Обычный 5 2 8 3 2 2 2" xfId="51307"/>
    <cellStyle name="Обычный 5 2 8 3 2 3" xfId="51308"/>
    <cellStyle name="Обычный 5 2 8 3 3" xfId="21435"/>
    <cellStyle name="Обычный 5 2 8 3 3 2" xfId="51309"/>
    <cellStyle name="Обычный 5 2 8 3 4" xfId="51310"/>
    <cellStyle name="Обычный 5 2 8 4" xfId="21436"/>
    <cellStyle name="Обычный 5 2 8 4 2" xfId="21437"/>
    <cellStyle name="Обычный 5 2 8 4 2 2" xfId="21438"/>
    <cellStyle name="Обычный 5 2 8 4 2 2 2" xfId="51311"/>
    <cellStyle name="Обычный 5 2 8 4 2 3" xfId="51312"/>
    <cellStyle name="Обычный 5 2 8 4 3" xfId="21439"/>
    <cellStyle name="Обычный 5 2 8 4 3 2" xfId="51313"/>
    <cellStyle name="Обычный 5 2 8 4 4" xfId="51314"/>
    <cellStyle name="Обычный 5 2 8 5" xfId="21440"/>
    <cellStyle name="Обычный 5 2 8 5 2" xfId="21441"/>
    <cellStyle name="Обычный 5 2 8 5 2 2" xfId="51315"/>
    <cellStyle name="Обычный 5 2 8 5 3" xfId="51316"/>
    <cellStyle name="Обычный 5 2 8 6" xfId="21442"/>
    <cellStyle name="Обычный 5 2 8 6 2" xfId="51317"/>
    <cellStyle name="Обычный 5 2 8 7" xfId="21443"/>
    <cellStyle name="Обычный 5 2 8 7 2" xfId="51318"/>
    <cellStyle name="Обычный 5 2 8 8" xfId="51319"/>
    <cellStyle name="Обычный 5 2 9" xfId="21444"/>
    <cellStyle name="Обычный 5 2 9 2" xfId="21445"/>
    <cellStyle name="Обычный 5 2 9 2 2" xfId="21446"/>
    <cellStyle name="Обычный 5 2 9 2 2 2" xfId="21447"/>
    <cellStyle name="Обычный 5 2 9 2 2 2 2" xfId="51320"/>
    <cellStyle name="Обычный 5 2 9 2 2 3" xfId="51321"/>
    <cellStyle name="Обычный 5 2 9 2 3" xfId="21448"/>
    <cellStyle name="Обычный 5 2 9 2 3 2" xfId="51322"/>
    <cellStyle name="Обычный 5 2 9 2 4" xfId="51323"/>
    <cellStyle name="Обычный 5 2 9 3" xfId="21449"/>
    <cellStyle name="Обычный 5 2 9 3 2" xfId="21450"/>
    <cellStyle name="Обычный 5 2 9 3 2 2" xfId="21451"/>
    <cellStyle name="Обычный 5 2 9 3 2 2 2" xfId="51324"/>
    <cellStyle name="Обычный 5 2 9 3 2 3" xfId="51325"/>
    <cellStyle name="Обычный 5 2 9 3 3" xfId="21452"/>
    <cellStyle name="Обычный 5 2 9 3 3 2" xfId="51326"/>
    <cellStyle name="Обычный 5 2 9 3 4" xfId="51327"/>
    <cellStyle name="Обычный 5 2 9 4" xfId="21453"/>
    <cellStyle name="Обычный 5 2 9 4 2" xfId="21454"/>
    <cellStyle name="Обычный 5 2 9 4 2 2" xfId="21455"/>
    <cellStyle name="Обычный 5 2 9 4 2 2 2" xfId="51328"/>
    <cellStyle name="Обычный 5 2 9 4 2 3" xfId="51329"/>
    <cellStyle name="Обычный 5 2 9 4 3" xfId="21456"/>
    <cellStyle name="Обычный 5 2 9 4 3 2" xfId="51330"/>
    <cellStyle name="Обычный 5 2 9 4 4" xfId="51331"/>
    <cellStyle name="Обычный 5 2 9 5" xfId="21457"/>
    <cellStyle name="Обычный 5 2 9 5 2" xfId="21458"/>
    <cellStyle name="Обычный 5 2 9 5 2 2" xfId="51332"/>
    <cellStyle name="Обычный 5 2 9 5 3" xfId="51333"/>
    <cellStyle name="Обычный 5 2 9 6" xfId="21459"/>
    <cellStyle name="Обычный 5 2 9 6 2" xfId="51334"/>
    <cellStyle name="Обычный 5 2 9 7" xfId="21460"/>
    <cellStyle name="Обычный 5 2 9 7 2" xfId="51335"/>
    <cellStyle name="Обычный 5 2 9 8" xfId="51336"/>
    <cellStyle name="Обычный 5 20" xfId="21461"/>
    <cellStyle name="Обычный 5 20 10" xfId="21462"/>
    <cellStyle name="Обычный 5 20 10 2" xfId="21463"/>
    <cellStyle name="Обычный 5 20 10 2 2" xfId="21464"/>
    <cellStyle name="Обычный 5 20 10 2 2 2" xfId="21465"/>
    <cellStyle name="Обычный 5 20 10 2 2 2 2" xfId="51337"/>
    <cellStyle name="Обычный 5 20 10 2 2 3" xfId="51338"/>
    <cellStyle name="Обычный 5 20 10 2 3" xfId="21466"/>
    <cellStyle name="Обычный 5 20 10 2 3 2" xfId="51339"/>
    <cellStyle name="Обычный 5 20 10 2 4" xfId="51340"/>
    <cellStyle name="Обычный 5 20 10 3" xfId="21467"/>
    <cellStyle name="Обычный 5 20 10 3 2" xfId="21468"/>
    <cellStyle name="Обычный 5 20 10 3 2 2" xfId="21469"/>
    <cellStyle name="Обычный 5 20 10 3 2 2 2" xfId="51341"/>
    <cellStyle name="Обычный 5 20 10 3 2 3" xfId="51342"/>
    <cellStyle name="Обычный 5 20 10 3 3" xfId="21470"/>
    <cellStyle name="Обычный 5 20 10 3 3 2" xfId="51343"/>
    <cellStyle name="Обычный 5 20 10 3 4" xfId="51344"/>
    <cellStyle name="Обычный 5 20 10 4" xfId="21471"/>
    <cellStyle name="Обычный 5 20 10 4 2" xfId="21472"/>
    <cellStyle name="Обычный 5 20 10 4 2 2" xfId="21473"/>
    <cellStyle name="Обычный 5 20 10 4 2 2 2" xfId="51345"/>
    <cellStyle name="Обычный 5 20 10 4 2 3" xfId="51346"/>
    <cellStyle name="Обычный 5 20 10 4 3" xfId="21474"/>
    <cellStyle name="Обычный 5 20 10 4 3 2" xfId="51347"/>
    <cellStyle name="Обычный 5 20 10 4 4" xfId="51348"/>
    <cellStyle name="Обычный 5 20 10 5" xfId="21475"/>
    <cellStyle name="Обычный 5 20 10 5 2" xfId="21476"/>
    <cellStyle name="Обычный 5 20 10 5 2 2" xfId="51349"/>
    <cellStyle name="Обычный 5 20 10 5 3" xfId="51350"/>
    <cellStyle name="Обычный 5 20 10 6" xfId="21477"/>
    <cellStyle name="Обычный 5 20 10 6 2" xfId="51351"/>
    <cellStyle name="Обычный 5 20 10 7" xfId="21478"/>
    <cellStyle name="Обычный 5 20 10 7 2" xfId="51352"/>
    <cellStyle name="Обычный 5 20 10 8" xfId="51353"/>
    <cellStyle name="Обычный 5 20 11" xfId="21479"/>
    <cellStyle name="Обычный 5 20 11 2" xfId="21480"/>
    <cellStyle name="Обычный 5 20 11 2 2" xfId="21481"/>
    <cellStyle name="Обычный 5 20 11 2 2 2" xfId="21482"/>
    <cellStyle name="Обычный 5 20 11 2 2 2 2" xfId="51354"/>
    <cellStyle name="Обычный 5 20 11 2 2 3" xfId="51355"/>
    <cellStyle name="Обычный 5 20 11 2 3" xfId="21483"/>
    <cellStyle name="Обычный 5 20 11 2 3 2" xfId="51356"/>
    <cellStyle name="Обычный 5 20 11 2 4" xfId="51357"/>
    <cellStyle name="Обычный 5 20 11 3" xfId="21484"/>
    <cellStyle name="Обычный 5 20 11 3 2" xfId="21485"/>
    <cellStyle name="Обычный 5 20 11 3 2 2" xfId="21486"/>
    <cellStyle name="Обычный 5 20 11 3 2 2 2" xfId="51358"/>
    <cellStyle name="Обычный 5 20 11 3 2 3" xfId="51359"/>
    <cellStyle name="Обычный 5 20 11 3 3" xfId="21487"/>
    <cellStyle name="Обычный 5 20 11 3 3 2" xfId="51360"/>
    <cellStyle name="Обычный 5 20 11 3 4" xfId="51361"/>
    <cellStyle name="Обычный 5 20 11 4" xfId="21488"/>
    <cellStyle name="Обычный 5 20 11 4 2" xfId="21489"/>
    <cellStyle name="Обычный 5 20 11 4 2 2" xfId="21490"/>
    <cellStyle name="Обычный 5 20 11 4 2 2 2" xfId="51362"/>
    <cellStyle name="Обычный 5 20 11 4 2 3" xfId="51363"/>
    <cellStyle name="Обычный 5 20 11 4 3" xfId="21491"/>
    <cellStyle name="Обычный 5 20 11 4 3 2" xfId="51364"/>
    <cellStyle name="Обычный 5 20 11 4 4" xfId="51365"/>
    <cellStyle name="Обычный 5 20 11 5" xfId="21492"/>
    <cellStyle name="Обычный 5 20 11 5 2" xfId="21493"/>
    <cellStyle name="Обычный 5 20 11 5 2 2" xfId="51366"/>
    <cellStyle name="Обычный 5 20 11 5 3" xfId="51367"/>
    <cellStyle name="Обычный 5 20 11 6" xfId="21494"/>
    <cellStyle name="Обычный 5 20 11 6 2" xfId="51368"/>
    <cellStyle name="Обычный 5 20 11 7" xfId="21495"/>
    <cellStyle name="Обычный 5 20 11 7 2" xfId="51369"/>
    <cellStyle name="Обычный 5 20 11 8" xfId="51370"/>
    <cellStyle name="Обычный 5 20 12" xfId="21496"/>
    <cellStyle name="Обычный 5 20 12 2" xfId="21497"/>
    <cellStyle name="Обычный 5 20 12 2 2" xfId="21498"/>
    <cellStyle name="Обычный 5 20 12 2 2 2" xfId="21499"/>
    <cellStyle name="Обычный 5 20 12 2 2 2 2" xfId="51371"/>
    <cellStyle name="Обычный 5 20 12 2 2 3" xfId="51372"/>
    <cellStyle name="Обычный 5 20 12 2 3" xfId="21500"/>
    <cellStyle name="Обычный 5 20 12 2 3 2" xfId="51373"/>
    <cellStyle name="Обычный 5 20 12 2 4" xfId="51374"/>
    <cellStyle name="Обычный 5 20 12 3" xfId="21501"/>
    <cellStyle name="Обычный 5 20 12 3 2" xfId="21502"/>
    <cellStyle name="Обычный 5 20 12 3 2 2" xfId="21503"/>
    <cellStyle name="Обычный 5 20 12 3 2 2 2" xfId="51375"/>
    <cellStyle name="Обычный 5 20 12 3 2 3" xfId="51376"/>
    <cellStyle name="Обычный 5 20 12 3 3" xfId="21504"/>
    <cellStyle name="Обычный 5 20 12 3 3 2" xfId="51377"/>
    <cellStyle name="Обычный 5 20 12 3 4" xfId="51378"/>
    <cellStyle name="Обычный 5 20 12 4" xfId="21505"/>
    <cellStyle name="Обычный 5 20 12 4 2" xfId="21506"/>
    <cellStyle name="Обычный 5 20 12 4 2 2" xfId="21507"/>
    <cellStyle name="Обычный 5 20 12 4 2 2 2" xfId="51379"/>
    <cellStyle name="Обычный 5 20 12 4 2 3" xfId="51380"/>
    <cellStyle name="Обычный 5 20 12 4 3" xfId="21508"/>
    <cellStyle name="Обычный 5 20 12 4 3 2" xfId="51381"/>
    <cellStyle name="Обычный 5 20 12 4 4" xfId="51382"/>
    <cellStyle name="Обычный 5 20 12 5" xfId="21509"/>
    <cellStyle name="Обычный 5 20 12 5 2" xfId="21510"/>
    <cellStyle name="Обычный 5 20 12 5 2 2" xfId="51383"/>
    <cellStyle name="Обычный 5 20 12 5 3" xfId="51384"/>
    <cellStyle name="Обычный 5 20 12 6" xfId="21511"/>
    <cellStyle name="Обычный 5 20 12 6 2" xfId="51385"/>
    <cellStyle name="Обычный 5 20 12 7" xfId="21512"/>
    <cellStyle name="Обычный 5 20 12 7 2" xfId="51386"/>
    <cellStyle name="Обычный 5 20 12 8" xfId="51387"/>
    <cellStyle name="Обычный 5 20 13" xfId="21513"/>
    <cellStyle name="Обычный 5 20 13 2" xfId="21514"/>
    <cellStyle name="Обычный 5 20 13 2 2" xfId="21515"/>
    <cellStyle name="Обычный 5 20 13 2 2 2" xfId="21516"/>
    <cellStyle name="Обычный 5 20 13 2 2 2 2" xfId="51388"/>
    <cellStyle name="Обычный 5 20 13 2 2 3" xfId="51389"/>
    <cellStyle name="Обычный 5 20 13 2 3" xfId="21517"/>
    <cellStyle name="Обычный 5 20 13 2 3 2" xfId="51390"/>
    <cellStyle name="Обычный 5 20 13 2 4" xfId="51391"/>
    <cellStyle name="Обычный 5 20 13 3" xfId="21518"/>
    <cellStyle name="Обычный 5 20 13 3 2" xfId="21519"/>
    <cellStyle name="Обычный 5 20 13 3 2 2" xfId="21520"/>
    <cellStyle name="Обычный 5 20 13 3 2 2 2" xfId="51392"/>
    <cellStyle name="Обычный 5 20 13 3 2 3" xfId="51393"/>
    <cellStyle name="Обычный 5 20 13 3 3" xfId="21521"/>
    <cellStyle name="Обычный 5 20 13 3 3 2" xfId="51394"/>
    <cellStyle name="Обычный 5 20 13 3 4" xfId="51395"/>
    <cellStyle name="Обычный 5 20 13 4" xfId="21522"/>
    <cellStyle name="Обычный 5 20 13 4 2" xfId="21523"/>
    <cellStyle name="Обычный 5 20 13 4 2 2" xfId="21524"/>
    <cellStyle name="Обычный 5 20 13 4 2 2 2" xfId="51396"/>
    <cellStyle name="Обычный 5 20 13 4 2 3" xfId="51397"/>
    <cellStyle name="Обычный 5 20 13 4 3" xfId="21525"/>
    <cellStyle name="Обычный 5 20 13 4 3 2" xfId="51398"/>
    <cellStyle name="Обычный 5 20 13 4 4" xfId="51399"/>
    <cellStyle name="Обычный 5 20 13 5" xfId="21526"/>
    <cellStyle name="Обычный 5 20 13 5 2" xfId="21527"/>
    <cellStyle name="Обычный 5 20 13 5 2 2" xfId="51400"/>
    <cellStyle name="Обычный 5 20 13 5 3" xfId="51401"/>
    <cellStyle name="Обычный 5 20 13 6" xfId="21528"/>
    <cellStyle name="Обычный 5 20 13 6 2" xfId="51402"/>
    <cellStyle name="Обычный 5 20 13 7" xfId="21529"/>
    <cellStyle name="Обычный 5 20 13 7 2" xfId="51403"/>
    <cellStyle name="Обычный 5 20 13 8" xfId="51404"/>
    <cellStyle name="Обычный 5 20 14" xfId="21530"/>
    <cellStyle name="Обычный 5 20 14 2" xfId="21531"/>
    <cellStyle name="Обычный 5 20 14 2 2" xfId="21532"/>
    <cellStyle name="Обычный 5 20 14 2 2 2" xfId="21533"/>
    <cellStyle name="Обычный 5 20 14 2 2 2 2" xfId="51405"/>
    <cellStyle name="Обычный 5 20 14 2 2 3" xfId="51406"/>
    <cellStyle name="Обычный 5 20 14 2 3" xfId="21534"/>
    <cellStyle name="Обычный 5 20 14 2 3 2" xfId="51407"/>
    <cellStyle name="Обычный 5 20 14 2 4" xfId="51408"/>
    <cellStyle name="Обычный 5 20 14 3" xfId="21535"/>
    <cellStyle name="Обычный 5 20 14 3 2" xfId="21536"/>
    <cellStyle name="Обычный 5 20 14 3 2 2" xfId="21537"/>
    <cellStyle name="Обычный 5 20 14 3 2 2 2" xfId="51409"/>
    <cellStyle name="Обычный 5 20 14 3 2 3" xfId="51410"/>
    <cellStyle name="Обычный 5 20 14 3 3" xfId="21538"/>
    <cellStyle name="Обычный 5 20 14 3 3 2" xfId="51411"/>
    <cellStyle name="Обычный 5 20 14 3 4" xfId="51412"/>
    <cellStyle name="Обычный 5 20 14 4" xfId="21539"/>
    <cellStyle name="Обычный 5 20 14 4 2" xfId="21540"/>
    <cellStyle name="Обычный 5 20 14 4 2 2" xfId="21541"/>
    <cellStyle name="Обычный 5 20 14 4 2 2 2" xfId="51413"/>
    <cellStyle name="Обычный 5 20 14 4 2 3" xfId="51414"/>
    <cellStyle name="Обычный 5 20 14 4 3" xfId="21542"/>
    <cellStyle name="Обычный 5 20 14 4 3 2" xfId="51415"/>
    <cellStyle name="Обычный 5 20 14 4 4" xfId="51416"/>
    <cellStyle name="Обычный 5 20 14 5" xfId="21543"/>
    <cellStyle name="Обычный 5 20 14 5 2" xfId="21544"/>
    <cellStyle name="Обычный 5 20 14 5 2 2" xfId="51417"/>
    <cellStyle name="Обычный 5 20 14 5 3" xfId="51418"/>
    <cellStyle name="Обычный 5 20 14 6" xfId="21545"/>
    <cellStyle name="Обычный 5 20 14 6 2" xfId="51419"/>
    <cellStyle name="Обычный 5 20 14 7" xfId="21546"/>
    <cellStyle name="Обычный 5 20 14 7 2" xfId="51420"/>
    <cellStyle name="Обычный 5 20 14 8" xfId="51421"/>
    <cellStyle name="Обычный 5 20 15" xfId="21547"/>
    <cellStyle name="Обычный 5 20 15 2" xfId="21548"/>
    <cellStyle name="Обычный 5 20 15 2 2" xfId="21549"/>
    <cellStyle name="Обычный 5 20 15 2 2 2" xfId="21550"/>
    <cellStyle name="Обычный 5 20 15 2 2 2 2" xfId="51422"/>
    <cellStyle name="Обычный 5 20 15 2 2 3" xfId="51423"/>
    <cellStyle name="Обычный 5 20 15 2 3" xfId="21551"/>
    <cellStyle name="Обычный 5 20 15 2 3 2" xfId="51424"/>
    <cellStyle name="Обычный 5 20 15 2 4" xfId="51425"/>
    <cellStyle name="Обычный 5 20 15 3" xfId="21552"/>
    <cellStyle name="Обычный 5 20 15 3 2" xfId="21553"/>
    <cellStyle name="Обычный 5 20 15 3 2 2" xfId="21554"/>
    <cellStyle name="Обычный 5 20 15 3 2 2 2" xfId="51426"/>
    <cellStyle name="Обычный 5 20 15 3 2 3" xfId="51427"/>
    <cellStyle name="Обычный 5 20 15 3 3" xfId="21555"/>
    <cellStyle name="Обычный 5 20 15 3 3 2" xfId="51428"/>
    <cellStyle name="Обычный 5 20 15 3 4" xfId="51429"/>
    <cellStyle name="Обычный 5 20 15 4" xfId="21556"/>
    <cellStyle name="Обычный 5 20 15 4 2" xfId="21557"/>
    <cellStyle name="Обычный 5 20 15 4 2 2" xfId="21558"/>
    <cellStyle name="Обычный 5 20 15 4 2 2 2" xfId="51430"/>
    <cellStyle name="Обычный 5 20 15 4 2 3" xfId="51431"/>
    <cellStyle name="Обычный 5 20 15 4 3" xfId="21559"/>
    <cellStyle name="Обычный 5 20 15 4 3 2" xfId="51432"/>
    <cellStyle name="Обычный 5 20 15 4 4" xfId="51433"/>
    <cellStyle name="Обычный 5 20 15 5" xfId="21560"/>
    <cellStyle name="Обычный 5 20 15 5 2" xfId="21561"/>
    <cellStyle name="Обычный 5 20 15 5 2 2" xfId="51434"/>
    <cellStyle name="Обычный 5 20 15 5 3" xfId="51435"/>
    <cellStyle name="Обычный 5 20 15 6" xfId="21562"/>
    <cellStyle name="Обычный 5 20 15 6 2" xfId="51436"/>
    <cellStyle name="Обычный 5 20 15 7" xfId="21563"/>
    <cellStyle name="Обычный 5 20 15 7 2" xfId="51437"/>
    <cellStyle name="Обычный 5 20 15 8" xfId="51438"/>
    <cellStyle name="Обычный 5 20 16" xfId="21564"/>
    <cellStyle name="Обычный 5 20 16 2" xfId="21565"/>
    <cellStyle name="Обычный 5 20 16 2 2" xfId="21566"/>
    <cellStyle name="Обычный 5 20 16 2 2 2" xfId="21567"/>
    <cellStyle name="Обычный 5 20 16 2 2 2 2" xfId="51439"/>
    <cellStyle name="Обычный 5 20 16 2 2 3" xfId="51440"/>
    <cellStyle name="Обычный 5 20 16 2 3" xfId="21568"/>
    <cellStyle name="Обычный 5 20 16 2 3 2" xfId="51441"/>
    <cellStyle name="Обычный 5 20 16 2 4" xfId="51442"/>
    <cellStyle name="Обычный 5 20 16 3" xfId="21569"/>
    <cellStyle name="Обычный 5 20 16 3 2" xfId="21570"/>
    <cellStyle name="Обычный 5 20 16 3 2 2" xfId="21571"/>
    <cellStyle name="Обычный 5 20 16 3 2 2 2" xfId="51443"/>
    <cellStyle name="Обычный 5 20 16 3 2 3" xfId="51444"/>
    <cellStyle name="Обычный 5 20 16 3 3" xfId="21572"/>
    <cellStyle name="Обычный 5 20 16 3 3 2" xfId="51445"/>
    <cellStyle name="Обычный 5 20 16 3 4" xfId="51446"/>
    <cellStyle name="Обычный 5 20 16 4" xfId="21573"/>
    <cellStyle name="Обычный 5 20 16 4 2" xfId="21574"/>
    <cellStyle name="Обычный 5 20 16 4 2 2" xfId="21575"/>
    <cellStyle name="Обычный 5 20 16 4 2 2 2" xfId="51447"/>
    <cellStyle name="Обычный 5 20 16 4 2 3" xfId="51448"/>
    <cellStyle name="Обычный 5 20 16 4 3" xfId="21576"/>
    <cellStyle name="Обычный 5 20 16 4 3 2" xfId="51449"/>
    <cellStyle name="Обычный 5 20 16 4 4" xfId="51450"/>
    <cellStyle name="Обычный 5 20 16 5" xfId="21577"/>
    <cellStyle name="Обычный 5 20 16 5 2" xfId="21578"/>
    <cellStyle name="Обычный 5 20 16 5 2 2" xfId="51451"/>
    <cellStyle name="Обычный 5 20 16 5 3" xfId="51452"/>
    <cellStyle name="Обычный 5 20 16 6" xfId="21579"/>
    <cellStyle name="Обычный 5 20 16 6 2" xfId="51453"/>
    <cellStyle name="Обычный 5 20 16 7" xfId="21580"/>
    <cellStyle name="Обычный 5 20 16 7 2" xfId="51454"/>
    <cellStyle name="Обычный 5 20 16 8" xfId="51455"/>
    <cellStyle name="Обычный 5 20 17" xfId="21581"/>
    <cellStyle name="Обычный 5 20 17 2" xfId="21582"/>
    <cellStyle name="Обычный 5 20 17 2 2" xfId="21583"/>
    <cellStyle name="Обычный 5 20 17 2 2 2" xfId="21584"/>
    <cellStyle name="Обычный 5 20 17 2 2 2 2" xfId="51456"/>
    <cellStyle name="Обычный 5 20 17 2 2 3" xfId="51457"/>
    <cellStyle name="Обычный 5 20 17 2 3" xfId="21585"/>
    <cellStyle name="Обычный 5 20 17 2 3 2" xfId="51458"/>
    <cellStyle name="Обычный 5 20 17 2 4" xfId="51459"/>
    <cellStyle name="Обычный 5 20 17 3" xfId="21586"/>
    <cellStyle name="Обычный 5 20 17 3 2" xfId="21587"/>
    <cellStyle name="Обычный 5 20 17 3 2 2" xfId="21588"/>
    <cellStyle name="Обычный 5 20 17 3 2 2 2" xfId="51460"/>
    <cellStyle name="Обычный 5 20 17 3 2 3" xfId="51461"/>
    <cellStyle name="Обычный 5 20 17 3 3" xfId="21589"/>
    <cellStyle name="Обычный 5 20 17 3 3 2" xfId="51462"/>
    <cellStyle name="Обычный 5 20 17 3 4" xfId="51463"/>
    <cellStyle name="Обычный 5 20 17 4" xfId="21590"/>
    <cellStyle name="Обычный 5 20 17 4 2" xfId="21591"/>
    <cellStyle name="Обычный 5 20 17 4 2 2" xfId="21592"/>
    <cellStyle name="Обычный 5 20 17 4 2 2 2" xfId="51464"/>
    <cellStyle name="Обычный 5 20 17 4 2 3" xfId="51465"/>
    <cellStyle name="Обычный 5 20 17 4 3" xfId="21593"/>
    <cellStyle name="Обычный 5 20 17 4 3 2" xfId="51466"/>
    <cellStyle name="Обычный 5 20 17 4 4" xfId="51467"/>
    <cellStyle name="Обычный 5 20 17 5" xfId="21594"/>
    <cellStyle name="Обычный 5 20 17 5 2" xfId="21595"/>
    <cellStyle name="Обычный 5 20 17 5 2 2" xfId="51468"/>
    <cellStyle name="Обычный 5 20 17 5 3" xfId="51469"/>
    <cellStyle name="Обычный 5 20 17 6" xfId="21596"/>
    <cellStyle name="Обычный 5 20 17 6 2" xfId="51470"/>
    <cellStyle name="Обычный 5 20 17 7" xfId="21597"/>
    <cellStyle name="Обычный 5 20 17 7 2" xfId="51471"/>
    <cellStyle name="Обычный 5 20 17 8" xfId="51472"/>
    <cellStyle name="Обычный 5 20 18" xfId="21598"/>
    <cellStyle name="Обычный 5 20 18 2" xfId="21599"/>
    <cellStyle name="Обычный 5 20 18 2 2" xfId="21600"/>
    <cellStyle name="Обычный 5 20 18 2 2 2" xfId="21601"/>
    <cellStyle name="Обычный 5 20 18 2 2 2 2" xfId="51473"/>
    <cellStyle name="Обычный 5 20 18 2 2 3" xfId="51474"/>
    <cellStyle name="Обычный 5 20 18 2 3" xfId="21602"/>
    <cellStyle name="Обычный 5 20 18 2 3 2" xfId="51475"/>
    <cellStyle name="Обычный 5 20 18 2 4" xfId="51476"/>
    <cellStyle name="Обычный 5 20 18 3" xfId="21603"/>
    <cellStyle name="Обычный 5 20 18 3 2" xfId="21604"/>
    <cellStyle name="Обычный 5 20 18 3 2 2" xfId="21605"/>
    <cellStyle name="Обычный 5 20 18 3 2 2 2" xfId="51477"/>
    <cellStyle name="Обычный 5 20 18 3 2 3" xfId="51478"/>
    <cellStyle name="Обычный 5 20 18 3 3" xfId="21606"/>
    <cellStyle name="Обычный 5 20 18 3 3 2" xfId="51479"/>
    <cellStyle name="Обычный 5 20 18 3 4" xfId="51480"/>
    <cellStyle name="Обычный 5 20 18 4" xfId="21607"/>
    <cellStyle name="Обычный 5 20 18 4 2" xfId="21608"/>
    <cellStyle name="Обычный 5 20 18 4 2 2" xfId="21609"/>
    <cellStyle name="Обычный 5 20 18 4 2 2 2" xfId="51481"/>
    <cellStyle name="Обычный 5 20 18 4 2 3" xfId="51482"/>
    <cellStyle name="Обычный 5 20 18 4 3" xfId="21610"/>
    <cellStyle name="Обычный 5 20 18 4 3 2" xfId="51483"/>
    <cellStyle name="Обычный 5 20 18 4 4" xfId="51484"/>
    <cellStyle name="Обычный 5 20 18 5" xfId="21611"/>
    <cellStyle name="Обычный 5 20 18 5 2" xfId="21612"/>
    <cellStyle name="Обычный 5 20 18 5 2 2" xfId="51485"/>
    <cellStyle name="Обычный 5 20 18 5 3" xfId="51486"/>
    <cellStyle name="Обычный 5 20 18 6" xfId="21613"/>
    <cellStyle name="Обычный 5 20 18 6 2" xfId="51487"/>
    <cellStyle name="Обычный 5 20 18 7" xfId="21614"/>
    <cellStyle name="Обычный 5 20 18 7 2" xfId="51488"/>
    <cellStyle name="Обычный 5 20 18 8" xfId="51489"/>
    <cellStyle name="Обычный 5 20 19" xfId="21615"/>
    <cellStyle name="Обычный 5 20 19 2" xfId="21616"/>
    <cellStyle name="Обычный 5 20 19 2 2" xfId="21617"/>
    <cellStyle name="Обычный 5 20 19 2 2 2" xfId="21618"/>
    <cellStyle name="Обычный 5 20 19 2 2 2 2" xfId="51490"/>
    <cellStyle name="Обычный 5 20 19 2 2 3" xfId="51491"/>
    <cellStyle name="Обычный 5 20 19 2 3" xfId="21619"/>
    <cellStyle name="Обычный 5 20 19 2 3 2" xfId="51492"/>
    <cellStyle name="Обычный 5 20 19 2 4" xfId="51493"/>
    <cellStyle name="Обычный 5 20 19 3" xfId="21620"/>
    <cellStyle name="Обычный 5 20 19 3 2" xfId="21621"/>
    <cellStyle name="Обычный 5 20 19 3 2 2" xfId="21622"/>
    <cellStyle name="Обычный 5 20 19 3 2 2 2" xfId="51494"/>
    <cellStyle name="Обычный 5 20 19 3 2 3" xfId="51495"/>
    <cellStyle name="Обычный 5 20 19 3 3" xfId="21623"/>
    <cellStyle name="Обычный 5 20 19 3 3 2" xfId="51496"/>
    <cellStyle name="Обычный 5 20 19 3 4" xfId="51497"/>
    <cellStyle name="Обычный 5 20 19 4" xfId="21624"/>
    <cellStyle name="Обычный 5 20 19 4 2" xfId="21625"/>
    <cellStyle name="Обычный 5 20 19 4 2 2" xfId="21626"/>
    <cellStyle name="Обычный 5 20 19 4 2 2 2" xfId="51498"/>
    <cellStyle name="Обычный 5 20 19 4 2 3" xfId="51499"/>
    <cellStyle name="Обычный 5 20 19 4 3" xfId="21627"/>
    <cellStyle name="Обычный 5 20 19 4 3 2" xfId="51500"/>
    <cellStyle name="Обычный 5 20 19 4 4" xfId="51501"/>
    <cellStyle name="Обычный 5 20 19 5" xfId="21628"/>
    <cellStyle name="Обычный 5 20 19 5 2" xfId="21629"/>
    <cellStyle name="Обычный 5 20 19 5 2 2" xfId="51502"/>
    <cellStyle name="Обычный 5 20 19 5 3" xfId="51503"/>
    <cellStyle name="Обычный 5 20 19 6" xfId="21630"/>
    <cellStyle name="Обычный 5 20 19 6 2" xfId="51504"/>
    <cellStyle name="Обычный 5 20 19 7" xfId="21631"/>
    <cellStyle name="Обычный 5 20 19 7 2" xfId="51505"/>
    <cellStyle name="Обычный 5 20 19 8" xfId="51506"/>
    <cellStyle name="Обычный 5 20 2" xfId="21632"/>
    <cellStyle name="Обычный 5 20 2 2" xfId="21633"/>
    <cellStyle name="Обычный 5 20 2 2 2" xfId="21634"/>
    <cellStyle name="Обычный 5 20 2 2 2 2" xfId="21635"/>
    <cellStyle name="Обычный 5 20 2 2 2 2 2" xfId="51507"/>
    <cellStyle name="Обычный 5 20 2 2 2 3" xfId="51508"/>
    <cellStyle name="Обычный 5 20 2 2 3" xfId="21636"/>
    <cellStyle name="Обычный 5 20 2 2 3 2" xfId="51509"/>
    <cellStyle name="Обычный 5 20 2 2 4" xfId="51510"/>
    <cellStyle name="Обычный 5 20 2 3" xfId="21637"/>
    <cellStyle name="Обычный 5 20 2 3 2" xfId="21638"/>
    <cellStyle name="Обычный 5 20 2 3 2 2" xfId="21639"/>
    <cellStyle name="Обычный 5 20 2 3 2 2 2" xfId="51511"/>
    <cellStyle name="Обычный 5 20 2 3 2 3" xfId="51512"/>
    <cellStyle name="Обычный 5 20 2 3 3" xfId="21640"/>
    <cellStyle name="Обычный 5 20 2 3 3 2" xfId="51513"/>
    <cellStyle name="Обычный 5 20 2 3 4" xfId="51514"/>
    <cellStyle name="Обычный 5 20 2 4" xfId="21641"/>
    <cellStyle name="Обычный 5 20 2 4 2" xfId="21642"/>
    <cellStyle name="Обычный 5 20 2 4 2 2" xfId="21643"/>
    <cellStyle name="Обычный 5 20 2 4 2 2 2" xfId="51515"/>
    <cellStyle name="Обычный 5 20 2 4 2 3" xfId="51516"/>
    <cellStyle name="Обычный 5 20 2 4 3" xfId="21644"/>
    <cellStyle name="Обычный 5 20 2 4 3 2" xfId="51517"/>
    <cellStyle name="Обычный 5 20 2 4 4" xfId="51518"/>
    <cellStyle name="Обычный 5 20 2 5" xfId="21645"/>
    <cellStyle name="Обычный 5 20 2 5 2" xfId="21646"/>
    <cellStyle name="Обычный 5 20 2 5 2 2" xfId="51519"/>
    <cellStyle name="Обычный 5 20 2 5 3" xfId="51520"/>
    <cellStyle name="Обычный 5 20 2 6" xfId="21647"/>
    <cellStyle name="Обычный 5 20 2 6 2" xfId="51521"/>
    <cellStyle name="Обычный 5 20 2 7" xfId="21648"/>
    <cellStyle name="Обычный 5 20 2 7 2" xfId="51522"/>
    <cellStyle name="Обычный 5 20 2 8" xfId="51523"/>
    <cellStyle name="Обычный 5 20 20" xfId="21649"/>
    <cellStyle name="Обычный 5 20 20 2" xfId="21650"/>
    <cellStyle name="Обычный 5 20 20 2 2" xfId="21651"/>
    <cellStyle name="Обычный 5 20 20 2 2 2" xfId="21652"/>
    <cellStyle name="Обычный 5 20 20 2 2 2 2" xfId="51524"/>
    <cellStyle name="Обычный 5 20 20 2 2 3" xfId="51525"/>
    <cellStyle name="Обычный 5 20 20 2 3" xfId="21653"/>
    <cellStyle name="Обычный 5 20 20 2 3 2" xfId="51526"/>
    <cellStyle name="Обычный 5 20 20 2 4" xfId="51527"/>
    <cellStyle name="Обычный 5 20 20 3" xfId="21654"/>
    <cellStyle name="Обычный 5 20 20 3 2" xfId="21655"/>
    <cellStyle name="Обычный 5 20 20 3 2 2" xfId="21656"/>
    <cellStyle name="Обычный 5 20 20 3 2 2 2" xfId="51528"/>
    <cellStyle name="Обычный 5 20 20 3 2 3" xfId="51529"/>
    <cellStyle name="Обычный 5 20 20 3 3" xfId="21657"/>
    <cellStyle name="Обычный 5 20 20 3 3 2" xfId="51530"/>
    <cellStyle name="Обычный 5 20 20 3 4" xfId="51531"/>
    <cellStyle name="Обычный 5 20 20 4" xfId="21658"/>
    <cellStyle name="Обычный 5 20 20 4 2" xfId="21659"/>
    <cellStyle name="Обычный 5 20 20 4 2 2" xfId="21660"/>
    <cellStyle name="Обычный 5 20 20 4 2 2 2" xfId="51532"/>
    <cellStyle name="Обычный 5 20 20 4 2 3" xfId="51533"/>
    <cellStyle name="Обычный 5 20 20 4 3" xfId="21661"/>
    <cellStyle name="Обычный 5 20 20 4 3 2" xfId="51534"/>
    <cellStyle name="Обычный 5 20 20 4 4" xfId="51535"/>
    <cellStyle name="Обычный 5 20 20 5" xfId="21662"/>
    <cellStyle name="Обычный 5 20 20 5 2" xfId="21663"/>
    <cellStyle name="Обычный 5 20 20 5 2 2" xfId="51536"/>
    <cellStyle name="Обычный 5 20 20 5 3" xfId="51537"/>
    <cellStyle name="Обычный 5 20 20 6" xfId="21664"/>
    <cellStyle name="Обычный 5 20 20 6 2" xfId="51538"/>
    <cellStyle name="Обычный 5 20 20 7" xfId="21665"/>
    <cellStyle name="Обычный 5 20 20 7 2" xfId="51539"/>
    <cellStyle name="Обычный 5 20 20 8" xfId="51540"/>
    <cellStyle name="Обычный 5 20 21" xfId="21666"/>
    <cellStyle name="Обычный 5 20 21 2" xfId="21667"/>
    <cellStyle name="Обычный 5 20 21 2 2" xfId="21668"/>
    <cellStyle name="Обычный 5 20 21 2 2 2" xfId="21669"/>
    <cellStyle name="Обычный 5 20 21 2 2 2 2" xfId="51541"/>
    <cellStyle name="Обычный 5 20 21 2 2 3" xfId="51542"/>
    <cellStyle name="Обычный 5 20 21 2 3" xfId="21670"/>
    <cellStyle name="Обычный 5 20 21 2 3 2" xfId="51543"/>
    <cellStyle name="Обычный 5 20 21 2 4" xfId="51544"/>
    <cellStyle name="Обычный 5 20 21 3" xfId="21671"/>
    <cellStyle name="Обычный 5 20 21 3 2" xfId="21672"/>
    <cellStyle name="Обычный 5 20 21 3 2 2" xfId="21673"/>
    <cellStyle name="Обычный 5 20 21 3 2 2 2" xfId="51545"/>
    <cellStyle name="Обычный 5 20 21 3 2 3" xfId="51546"/>
    <cellStyle name="Обычный 5 20 21 3 3" xfId="21674"/>
    <cellStyle name="Обычный 5 20 21 3 3 2" xfId="51547"/>
    <cellStyle name="Обычный 5 20 21 3 4" xfId="51548"/>
    <cellStyle name="Обычный 5 20 21 4" xfId="21675"/>
    <cellStyle name="Обычный 5 20 21 4 2" xfId="21676"/>
    <cellStyle name="Обычный 5 20 21 4 2 2" xfId="21677"/>
    <cellStyle name="Обычный 5 20 21 4 2 2 2" xfId="51549"/>
    <cellStyle name="Обычный 5 20 21 4 2 3" xfId="51550"/>
    <cellStyle name="Обычный 5 20 21 4 3" xfId="21678"/>
    <cellStyle name="Обычный 5 20 21 4 3 2" xfId="51551"/>
    <cellStyle name="Обычный 5 20 21 4 4" xfId="51552"/>
    <cellStyle name="Обычный 5 20 21 5" xfId="21679"/>
    <cellStyle name="Обычный 5 20 21 5 2" xfId="21680"/>
    <cellStyle name="Обычный 5 20 21 5 2 2" xfId="51553"/>
    <cellStyle name="Обычный 5 20 21 5 3" xfId="51554"/>
    <cellStyle name="Обычный 5 20 21 6" xfId="21681"/>
    <cellStyle name="Обычный 5 20 21 6 2" xfId="51555"/>
    <cellStyle name="Обычный 5 20 21 7" xfId="21682"/>
    <cellStyle name="Обычный 5 20 21 7 2" xfId="51556"/>
    <cellStyle name="Обычный 5 20 21 8" xfId="51557"/>
    <cellStyle name="Обычный 5 20 22" xfId="21683"/>
    <cellStyle name="Обычный 5 20 22 2" xfId="21684"/>
    <cellStyle name="Обычный 5 20 22 2 2" xfId="21685"/>
    <cellStyle name="Обычный 5 20 22 2 2 2" xfId="21686"/>
    <cellStyle name="Обычный 5 20 22 2 2 2 2" xfId="51558"/>
    <cellStyle name="Обычный 5 20 22 2 2 3" xfId="51559"/>
    <cellStyle name="Обычный 5 20 22 2 3" xfId="21687"/>
    <cellStyle name="Обычный 5 20 22 2 3 2" xfId="51560"/>
    <cellStyle name="Обычный 5 20 22 2 4" xfId="51561"/>
    <cellStyle name="Обычный 5 20 22 3" xfId="21688"/>
    <cellStyle name="Обычный 5 20 22 3 2" xfId="21689"/>
    <cellStyle name="Обычный 5 20 22 3 2 2" xfId="21690"/>
    <cellStyle name="Обычный 5 20 22 3 2 2 2" xfId="51562"/>
    <cellStyle name="Обычный 5 20 22 3 2 3" xfId="51563"/>
    <cellStyle name="Обычный 5 20 22 3 3" xfId="21691"/>
    <cellStyle name="Обычный 5 20 22 3 3 2" xfId="51564"/>
    <cellStyle name="Обычный 5 20 22 3 4" xfId="51565"/>
    <cellStyle name="Обычный 5 20 22 4" xfId="21692"/>
    <cellStyle name="Обычный 5 20 22 4 2" xfId="21693"/>
    <cellStyle name="Обычный 5 20 22 4 2 2" xfId="21694"/>
    <cellStyle name="Обычный 5 20 22 4 2 2 2" xfId="51566"/>
    <cellStyle name="Обычный 5 20 22 4 2 3" xfId="51567"/>
    <cellStyle name="Обычный 5 20 22 4 3" xfId="21695"/>
    <cellStyle name="Обычный 5 20 22 4 3 2" xfId="51568"/>
    <cellStyle name="Обычный 5 20 22 4 4" xfId="51569"/>
    <cellStyle name="Обычный 5 20 22 5" xfId="21696"/>
    <cellStyle name="Обычный 5 20 22 5 2" xfId="21697"/>
    <cellStyle name="Обычный 5 20 22 5 2 2" xfId="51570"/>
    <cellStyle name="Обычный 5 20 22 5 3" xfId="51571"/>
    <cellStyle name="Обычный 5 20 22 6" xfId="21698"/>
    <cellStyle name="Обычный 5 20 22 6 2" xfId="51572"/>
    <cellStyle name="Обычный 5 20 22 7" xfId="21699"/>
    <cellStyle name="Обычный 5 20 22 7 2" xfId="51573"/>
    <cellStyle name="Обычный 5 20 22 8" xfId="51574"/>
    <cellStyle name="Обычный 5 20 23" xfId="21700"/>
    <cellStyle name="Обычный 5 20 23 2" xfId="21701"/>
    <cellStyle name="Обычный 5 20 23 2 2" xfId="21702"/>
    <cellStyle name="Обычный 5 20 23 2 2 2" xfId="21703"/>
    <cellStyle name="Обычный 5 20 23 2 2 2 2" xfId="51575"/>
    <cellStyle name="Обычный 5 20 23 2 2 3" xfId="51576"/>
    <cellStyle name="Обычный 5 20 23 2 3" xfId="21704"/>
    <cellStyle name="Обычный 5 20 23 2 3 2" xfId="51577"/>
    <cellStyle name="Обычный 5 20 23 2 4" xfId="51578"/>
    <cellStyle name="Обычный 5 20 23 3" xfId="21705"/>
    <cellStyle name="Обычный 5 20 23 3 2" xfId="21706"/>
    <cellStyle name="Обычный 5 20 23 3 2 2" xfId="21707"/>
    <cellStyle name="Обычный 5 20 23 3 2 2 2" xfId="51579"/>
    <cellStyle name="Обычный 5 20 23 3 2 3" xfId="51580"/>
    <cellStyle name="Обычный 5 20 23 3 3" xfId="21708"/>
    <cellStyle name="Обычный 5 20 23 3 3 2" xfId="51581"/>
    <cellStyle name="Обычный 5 20 23 3 4" xfId="51582"/>
    <cellStyle name="Обычный 5 20 23 4" xfId="21709"/>
    <cellStyle name="Обычный 5 20 23 4 2" xfId="21710"/>
    <cellStyle name="Обычный 5 20 23 4 2 2" xfId="21711"/>
    <cellStyle name="Обычный 5 20 23 4 2 2 2" xfId="51583"/>
    <cellStyle name="Обычный 5 20 23 4 2 3" xfId="51584"/>
    <cellStyle name="Обычный 5 20 23 4 3" xfId="21712"/>
    <cellStyle name="Обычный 5 20 23 4 3 2" xfId="51585"/>
    <cellStyle name="Обычный 5 20 23 4 4" xfId="51586"/>
    <cellStyle name="Обычный 5 20 23 5" xfId="21713"/>
    <cellStyle name="Обычный 5 20 23 5 2" xfId="21714"/>
    <cellStyle name="Обычный 5 20 23 5 2 2" xfId="51587"/>
    <cellStyle name="Обычный 5 20 23 5 3" xfId="51588"/>
    <cellStyle name="Обычный 5 20 23 6" xfId="21715"/>
    <cellStyle name="Обычный 5 20 23 6 2" xfId="51589"/>
    <cellStyle name="Обычный 5 20 23 7" xfId="21716"/>
    <cellStyle name="Обычный 5 20 23 7 2" xfId="51590"/>
    <cellStyle name="Обычный 5 20 23 8" xfId="51591"/>
    <cellStyle name="Обычный 5 20 24" xfId="21717"/>
    <cellStyle name="Обычный 5 20 24 2" xfId="21718"/>
    <cellStyle name="Обычный 5 20 24 2 2" xfId="21719"/>
    <cellStyle name="Обычный 5 20 24 2 2 2" xfId="21720"/>
    <cellStyle name="Обычный 5 20 24 2 2 2 2" xfId="51592"/>
    <cellStyle name="Обычный 5 20 24 2 2 3" xfId="51593"/>
    <cellStyle name="Обычный 5 20 24 2 3" xfId="21721"/>
    <cellStyle name="Обычный 5 20 24 2 3 2" xfId="51594"/>
    <cellStyle name="Обычный 5 20 24 2 4" xfId="51595"/>
    <cellStyle name="Обычный 5 20 24 3" xfId="21722"/>
    <cellStyle name="Обычный 5 20 24 3 2" xfId="21723"/>
    <cellStyle name="Обычный 5 20 24 3 2 2" xfId="21724"/>
    <cellStyle name="Обычный 5 20 24 3 2 2 2" xfId="51596"/>
    <cellStyle name="Обычный 5 20 24 3 2 3" xfId="51597"/>
    <cellStyle name="Обычный 5 20 24 3 3" xfId="21725"/>
    <cellStyle name="Обычный 5 20 24 3 3 2" xfId="51598"/>
    <cellStyle name="Обычный 5 20 24 3 4" xfId="51599"/>
    <cellStyle name="Обычный 5 20 24 4" xfId="21726"/>
    <cellStyle name="Обычный 5 20 24 4 2" xfId="21727"/>
    <cellStyle name="Обычный 5 20 24 4 2 2" xfId="21728"/>
    <cellStyle name="Обычный 5 20 24 4 2 2 2" xfId="51600"/>
    <cellStyle name="Обычный 5 20 24 4 2 3" xfId="51601"/>
    <cellStyle name="Обычный 5 20 24 4 3" xfId="21729"/>
    <cellStyle name="Обычный 5 20 24 4 3 2" xfId="51602"/>
    <cellStyle name="Обычный 5 20 24 4 4" xfId="51603"/>
    <cellStyle name="Обычный 5 20 24 5" xfId="21730"/>
    <cellStyle name="Обычный 5 20 24 5 2" xfId="21731"/>
    <cellStyle name="Обычный 5 20 24 5 2 2" xfId="51604"/>
    <cellStyle name="Обычный 5 20 24 5 3" xfId="51605"/>
    <cellStyle name="Обычный 5 20 24 6" xfId="21732"/>
    <cellStyle name="Обычный 5 20 24 6 2" xfId="51606"/>
    <cellStyle name="Обычный 5 20 24 7" xfId="21733"/>
    <cellStyle name="Обычный 5 20 24 7 2" xfId="51607"/>
    <cellStyle name="Обычный 5 20 24 8" xfId="51608"/>
    <cellStyle name="Обычный 5 20 25" xfId="21734"/>
    <cellStyle name="Обычный 5 20 25 2" xfId="21735"/>
    <cellStyle name="Обычный 5 20 25 2 2" xfId="21736"/>
    <cellStyle name="Обычный 5 20 25 2 2 2" xfId="21737"/>
    <cellStyle name="Обычный 5 20 25 2 2 2 2" xfId="51609"/>
    <cellStyle name="Обычный 5 20 25 2 2 3" xfId="51610"/>
    <cellStyle name="Обычный 5 20 25 2 3" xfId="21738"/>
    <cellStyle name="Обычный 5 20 25 2 3 2" xfId="51611"/>
    <cellStyle name="Обычный 5 20 25 2 4" xfId="51612"/>
    <cellStyle name="Обычный 5 20 25 3" xfId="21739"/>
    <cellStyle name="Обычный 5 20 25 3 2" xfId="21740"/>
    <cellStyle name="Обычный 5 20 25 3 2 2" xfId="21741"/>
    <cellStyle name="Обычный 5 20 25 3 2 2 2" xfId="51613"/>
    <cellStyle name="Обычный 5 20 25 3 2 3" xfId="51614"/>
    <cellStyle name="Обычный 5 20 25 3 3" xfId="21742"/>
    <cellStyle name="Обычный 5 20 25 3 3 2" xfId="51615"/>
    <cellStyle name="Обычный 5 20 25 3 4" xfId="51616"/>
    <cellStyle name="Обычный 5 20 25 4" xfId="21743"/>
    <cellStyle name="Обычный 5 20 25 4 2" xfId="21744"/>
    <cellStyle name="Обычный 5 20 25 4 2 2" xfId="21745"/>
    <cellStyle name="Обычный 5 20 25 4 2 2 2" xfId="51617"/>
    <cellStyle name="Обычный 5 20 25 4 2 3" xfId="51618"/>
    <cellStyle name="Обычный 5 20 25 4 3" xfId="21746"/>
    <cellStyle name="Обычный 5 20 25 4 3 2" xfId="51619"/>
    <cellStyle name="Обычный 5 20 25 4 4" xfId="51620"/>
    <cellStyle name="Обычный 5 20 25 5" xfId="21747"/>
    <cellStyle name="Обычный 5 20 25 5 2" xfId="21748"/>
    <cellStyle name="Обычный 5 20 25 5 2 2" xfId="51621"/>
    <cellStyle name="Обычный 5 20 25 5 3" xfId="51622"/>
    <cellStyle name="Обычный 5 20 25 6" xfId="21749"/>
    <cellStyle name="Обычный 5 20 25 6 2" xfId="51623"/>
    <cellStyle name="Обычный 5 20 25 7" xfId="21750"/>
    <cellStyle name="Обычный 5 20 25 7 2" xfId="51624"/>
    <cellStyle name="Обычный 5 20 25 8" xfId="51625"/>
    <cellStyle name="Обычный 5 20 26" xfId="21751"/>
    <cellStyle name="Обычный 5 20 26 2" xfId="21752"/>
    <cellStyle name="Обычный 5 20 26 2 2" xfId="21753"/>
    <cellStyle name="Обычный 5 20 26 2 2 2" xfId="21754"/>
    <cellStyle name="Обычный 5 20 26 2 2 2 2" xfId="51626"/>
    <cellStyle name="Обычный 5 20 26 2 2 3" xfId="51627"/>
    <cellStyle name="Обычный 5 20 26 2 3" xfId="21755"/>
    <cellStyle name="Обычный 5 20 26 2 3 2" xfId="51628"/>
    <cellStyle name="Обычный 5 20 26 2 4" xfId="51629"/>
    <cellStyle name="Обычный 5 20 26 3" xfId="21756"/>
    <cellStyle name="Обычный 5 20 26 3 2" xfId="21757"/>
    <cellStyle name="Обычный 5 20 26 3 2 2" xfId="21758"/>
    <cellStyle name="Обычный 5 20 26 3 2 2 2" xfId="51630"/>
    <cellStyle name="Обычный 5 20 26 3 2 3" xfId="51631"/>
    <cellStyle name="Обычный 5 20 26 3 3" xfId="21759"/>
    <cellStyle name="Обычный 5 20 26 3 3 2" xfId="51632"/>
    <cellStyle name="Обычный 5 20 26 3 4" xfId="51633"/>
    <cellStyle name="Обычный 5 20 26 4" xfId="21760"/>
    <cellStyle name="Обычный 5 20 26 4 2" xfId="21761"/>
    <cellStyle name="Обычный 5 20 26 4 2 2" xfId="21762"/>
    <cellStyle name="Обычный 5 20 26 4 2 2 2" xfId="51634"/>
    <cellStyle name="Обычный 5 20 26 4 2 3" xfId="51635"/>
    <cellStyle name="Обычный 5 20 26 4 3" xfId="21763"/>
    <cellStyle name="Обычный 5 20 26 4 3 2" xfId="51636"/>
    <cellStyle name="Обычный 5 20 26 4 4" xfId="51637"/>
    <cellStyle name="Обычный 5 20 26 5" xfId="21764"/>
    <cellStyle name="Обычный 5 20 26 5 2" xfId="21765"/>
    <cellStyle name="Обычный 5 20 26 5 2 2" xfId="51638"/>
    <cellStyle name="Обычный 5 20 26 5 3" xfId="51639"/>
    <cellStyle name="Обычный 5 20 26 6" xfId="21766"/>
    <cellStyle name="Обычный 5 20 26 6 2" xfId="51640"/>
    <cellStyle name="Обычный 5 20 26 7" xfId="21767"/>
    <cellStyle name="Обычный 5 20 26 7 2" xfId="51641"/>
    <cellStyle name="Обычный 5 20 26 8" xfId="51642"/>
    <cellStyle name="Обычный 5 20 27" xfId="21768"/>
    <cellStyle name="Обычный 5 20 27 2" xfId="21769"/>
    <cellStyle name="Обычный 5 20 27 2 2" xfId="21770"/>
    <cellStyle name="Обычный 5 20 27 2 2 2" xfId="21771"/>
    <cellStyle name="Обычный 5 20 27 2 2 2 2" xfId="51643"/>
    <cellStyle name="Обычный 5 20 27 2 2 3" xfId="51644"/>
    <cellStyle name="Обычный 5 20 27 2 3" xfId="21772"/>
    <cellStyle name="Обычный 5 20 27 2 3 2" xfId="51645"/>
    <cellStyle name="Обычный 5 20 27 2 4" xfId="51646"/>
    <cellStyle name="Обычный 5 20 27 3" xfId="21773"/>
    <cellStyle name="Обычный 5 20 27 3 2" xfId="21774"/>
    <cellStyle name="Обычный 5 20 27 3 2 2" xfId="21775"/>
    <cellStyle name="Обычный 5 20 27 3 2 2 2" xfId="51647"/>
    <cellStyle name="Обычный 5 20 27 3 2 3" xfId="51648"/>
    <cellStyle name="Обычный 5 20 27 3 3" xfId="21776"/>
    <cellStyle name="Обычный 5 20 27 3 3 2" xfId="51649"/>
    <cellStyle name="Обычный 5 20 27 3 4" xfId="51650"/>
    <cellStyle name="Обычный 5 20 27 4" xfId="21777"/>
    <cellStyle name="Обычный 5 20 27 4 2" xfId="21778"/>
    <cellStyle name="Обычный 5 20 27 4 2 2" xfId="21779"/>
    <cellStyle name="Обычный 5 20 27 4 2 2 2" xfId="51651"/>
    <cellStyle name="Обычный 5 20 27 4 2 3" xfId="51652"/>
    <cellStyle name="Обычный 5 20 27 4 3" xfId="21780"/>
    <cellStyle name="Обычный 5 20 27 4 3 2" xfId="51653"/>
    <cellStyle name="Обычный 5 20 27 4 4" xfId="51654"/>
    <cellStyle name="Обычный 5 20 27 5" xfId="21781"/>
    <cellStyle name="Обычный 5 20 27 5 2" xfId="21782"/>
    <cellStyle name="Обычный 5 20 27 5 2 2" xfId="51655"/>
    <cellStyle name="Обычный 5 20 27 5 3" xfId="51656"/>
    <cellStyle name="Обычный 5 20 27 6" xfId="21783"/>
    <cellStyle name="Обычный 5 20 27 6 2" xfId="51657"/>
    <cellStyle name="Обычный 5 20 27 7" xfId="21784"/>
    <cellStyle name="Обычный 5 20 27 7 2" xfId="51658"/>
    <cellStyle name="Обычный 5 20 27 8" xfId="51659"/>
    <cellStyle name="Обычный 5 20 28" xfId="21785"/>
    <cellStyle name="Обычный 5 20 28 2" xfId="21786"/>
    <cellStyle name="Обычный 5 20 28 2 2" xfId="21787"/>
    <cellStyle name="Обычный 5 20 28 2 2 2" xfId="21788"/>
    <cellStyle name="Обычный 5 20 28 2 2 2 2" xfId="51660"/>
    <cellStyle name="Обычный 5 20 28 2 2 3" xfId="51661"/>
    <cellStyle name="Обычный 5 20 28 2 3" xfId="21789"/>
    <cellStyle name="Обычный 5 20 28 2 3 2" xfId="51662"/>
    <cellStyle name="Обычный 5 20 28 2 4" xfId="51663"/>
    <cellStyle name="Обычный 5 20 28 3" xfId="21790"/>
    <cellStyle name="Обычный 5 20 28 3 2" xfId="21791"/>
    <cellStyle name="Обычный 5 20 28 3 2 2" xfId="21792"/>
    <cellStyle name="Обычный 5 20 28 3 2 2 2" xfId="51664"/>
    <cellStyle name="Обычный 5 20 28 3 2 3" xfId="51665"/>
    <cellStyle name="Обычный 5 20 28 3 3" xfId="21793"/>
    <cellStyle name="Обычный 5 20 28 3 3 2" xfId="51666"/>
    <cellStyle name="Обычный 5 20 28 3 4" xfId="51667"/>
    <cellStyle name="Обычный 5 20 28 4" xfId="21794"/>
    <cellStyle name="Обычный 5 20 28 4 2" xfId="21795"/>
    <cellStyle name="Обычный 5 20 28 4 2 2" xfId="21796"/>
    <cellStyle name="Обычный 5 20 28 4 2 2 2" xfId="51668"/>
    <cellStyle name="Обычный 5 20 28 4 2 3" xfId="51669"/>
    <cellStyle name="Обычный 5 20 28 4 3" xfId="21797"/>
    <cellStyle name="Обычный 5 20 28 4 3 2" xfId="51670"/>
    <cellStyle name="Обычный 5 20 28 4 4" xfId="51671"/>
    <cellStyle name="Обычный 5 20 28 5" xfId="21798"/>
    <cellStyle name="Обычный 5 20 28 5 2" xfId="21799"/>
    <cellStyle name="Обычный 5 20 28 5 2 2" xfId="51672"/>
    <cellStyle name="Обычный 5 20 28 5 3" xfId="51673"/>
    <cellStyle name="Обычный 5 20 28 6" xfId="21800"/>
    <cellStyle name="Обычный 5 20 28 6 2" xfId="51674"/>
    <cellStyle name="Обычный 5 20 28 7" xfId="21801"/>
    <cellStyle name="Обычный 5 20 28 7 2" xfId="51675"/>
    <cellStyle name="Обычный 5 20 28 8" xfId="51676"/>
    <cellStyle name="Обычный 5 20 29" xfId="21802"/>
    <cellStyle name="Обычный 5 20 29 2" xfId="21803"/>
    <cellStyle name="Обычный 5 20 29 2 2" xfId="21804"/>
    <cellStyle name="Обычный 5 20 29 2 2 2" xfId="21805"/>
    <cellStyle name="Обычный 5 20 29 2 2 2 2" xfId="51677"/>
    <cellStyle name="Обычный 5 20 29 2 2 3" xfId="51678"/>
    <cellStyle name="Обычный 5 20 29 2 3" xfId="21806"/>
    <cellStyle name="Обычный 5 20 29 2 3 2" xfId="51679"/>
    <cellStyle name="Обычный 5 20 29 2 4" xfId="51680"/>
    <cellStyle name="Обычный 5 20 29 3" xfId="21807"/>
    <cellStyle name="Обычный 5 20 29 3 2" xfId="21808"/>
    <cellStyle name="Обычный 5 20 29 3 2 2" xfId="21809"/>
    <cellStyle name="Обычный 5 20 29 3 2 2 2" xfId="51681"/>
    <cellStyle name="Обычный 5 20 29 3 2 3" xfId="51682"/>
    <cellStyle name="Обычный 5 20 29 3 3" xfId="21810"/>
    <cellStyle name="Обычный 5 20 29 3 3 2" xfId="51683"/>
    <cellStyle name="Обычный 5 20 29 3 4" xfId="51684"/>
    <cellStyle name="Обычный 5 20 29 4" xfId="21811"/>
    <cellStyle name="Обычный 5 20 29 4 2" xfId="21812"/>
    <cellStyle name="Обычный 5 20 29 4 2 2" xfId="21813"/>
    <cellStyle name="Обычный 5 20 29 4 2 2 2" xfId="51685"/>
    <cellStyle name="Обычный 5 20 29 4 2 3" xfId="51686"/>
    <cellStyle name="Обычный 5 20 29 4 3" xfId="21814"/>
    <cellStyle name="Обычный 5 20 29 4 3 2" xfId="51687"/>
    <cellStyle name="Обычный 5 20 29 4 4" xfId="51688"/>
    <cellStyle name="Обычный 5 20 29 5" xfId="21815"/>
    <cellStyle name="Обычный 5 20 29 5 2" xfId="21816"/>
    <cellStyle name="Обычный 5 20 29 5 2 2" xfId="51689"/>
    <cellStyle name="Обычный 5 20 29 5 3" xfId="51690"/>
    <cellStyle name="Обычный 5 20 29 6" xfId="21817"/>
    <cellStyle name="Обычный 5 20 29 6 2" xfId="51691"/>
    <cellStyle name="Обычный 5 20 29 7" xfId="21818"/>
    <cellStyle name="Обычный 5 20 29 7 2" xfId="51692"/>
    <cellStyle name="Обычный 5 20 29 8" xfId="51693"/>
    <cellStyle name="Обычный 5 20 3" xfId="21819"/>
    <cellStyle name="Обычный 5 20 3 2" xfId="21820"/>
    <cellStyle name="Обычный 5 20 3 2 2" xfId="21821"/>
    <cellStyle name="Обычный 5 20 3 2 2 2" xfId="21822"/>
    <cellStyle name="Обычный 5 20 3 2 2 2 2" xfId="51694"/>
    <cellStyle name="Обычный 5 20 3 2 2 3" xfId="51695"/>
    <cellStyle name="Обычный 5 20 3 2 3" xfId="21823"/>
    <cellStyle name="Обычный 5 20 3 2 3 2" xfId="51696"/>
    <cellStyle name="Обычный 5 20 3 2 4" xfId="51697"/>
    <cellStyle name="Обычный 5 20 3 3" xfId="21824"/>
    <cellStyle name="Обычный 5 20 3 3 2" xfId="21825"/>
    <cellStyle name="Обычный 5 20 3 3 2 2" xfId="21826"/>
    <cellStyle name="Обычный 5 20 3 3 2 2 2" xfId="51698"/>
    <cellStyle name="Обычный 5 20 3 3 2 3" xfId="51699"/>
    <cellStyle name="Обычный 5 20 3 3 3" xfId="21827"/>
    <cellStyle name="Обычный 5 20 3 3 3 2" xfId="51700"/>
    <cellStyle name="Обычный 5 20 3 3 4" xfId="51701"/>
    <cellStyle name="Обычный 5 20 3 4" xfId="21828"/>
    <cellStyle name="Обычный 5 20 3 4 2" xfId="21829"/>
    <cellStyle name="Обычный 5 20 3 4 2 2" xfId="21830"/>
    <cellStyle name="Обычный 5 20 3 4 2 2 2" xfId="51702"/>
    <cellStyle name="Обычный 5 20 3 4 2 3" xfId="51703"/>
    <cellStyle name="Обычный 5 20 3 4 3" xfId="21831"/>
    <cellStyle name="Обычный 5 20 3 4 3 2" xfId="51704"/>
    <cellStyle name="Обычный 5 20 3 4 4" xfId="51705"/>
    <cellStyle name="Обычный 5 20 3 5" xfId="21832"/>
    <cellStyle name="Обычный 5 20 3 5 2" xfId="21833"/>
    <cellStyle name="Обычный 5 20 3 5 2 2" xfId="51706"/>
    <cellStyle name="Обычный 5 20 3 5 3" xfId="51707"/>
    <cellStyle name="Обычный 5 20 3 6" xfId="21834"/>
    <cellStyle name="Обычный 5 20 3 6 2" xfId="51708"/>
    <cellStyle name="Обычный 5 20 3 7" xfId="21835"/>
    <cellStyle name="Обычный 5 20 3 7 2" xfId="51709"/>
    <cellStyle name="Обычный 5 20 3 8" xfId="51710"/>
    <cellStyle name="Обычный 5 20 30" xfId="21836"/>
    <cellStyle name="Обычный 5 20 30 2" xfId="21837"/>
    <cellStyle name="Обычный 5 20 30 2 2" xfId="21838"/>
    <cellStyle name="Обычный 5 20 30 2 2 2" xfId="51711"/>
    <cellStyle name="Обычный 5 20 30 2 3" xfId="51712"/>
    <cellStyle name="Обычный 5 20 30 3" xfId="21839"/>
    <cellStyle name="Обычный 5 20 30 3 2" xfId="51713"/>
    <cellStyle name="Обычный 5 20 30 4" xfId="51714"/>
    <cellStyle name="Обычный 5 20 31" xfId="21840"/>
    <cellStyle name="Обычный 5 20 31 2" xfId="21841"/>
    <cellStyle name="Обычный 5 20 31 2 2" xfId="21842"/>
    <cellStyle name="Обычный 5 20 31 2 2 2" xfId="51715"/>
    <cellStyle name="Обычный 5 20 31 2 3" xfId="51716"/>
    <cellStyle name="Обычный 5 20 31 3" xfId="21843"/>
    <cellStyle name="Обычный 5 20 31 3 2" xfId="51717"/>
    <cellStyle name="Обычный 5 20 31 4" xfId="51718"/>
    <cellStyle name="Обычный 5 20 32" xfId="21844"/>
    <cellStyle name="Обычный 5 20 32 2" xfId="21845"/>
    <cellStyle name="Обычный 5 20 32 2 2" xfId="21846"/>
    <cellStyle name="Обычный 5 20 32 2 2 2" xfId="51719"/>
    <cellStyle name="Обычный 5 20 32 2 3" xfId="51720"/>
    <cellStyle name="Обычный 5 20 32 3" xfId="21847"/>
    <cellStyle name="Обычный 5 20 32 3 2" xfId="51721"/>
    <cellStyle name="Обычный 5 20 32 4" xfId="51722"/>
    <cellStyle name="Обычный 5 20 33" xfId="21848"/>
    <cellStyle name="Обычный 5 20 33 2" xfId="21849"/>
    <cellStyle name="Обычный 5 20 33 2 2" xfId="51723"/>
    <cellStyle name="Обычный 5 20 33 3" xfId="51724"/>
    <cellStyle name="Обычный 5 20 34" xfId="21850"/>
    <cellStyle name="Обычный 5 20 34 2" xfId="51725"/>
    <cellStyle name="Обычный 5 20 35" xfId="21851"/>
    <cellStyle name="Обычный 5 20 35 2" xfId="51726"/>
    <cellStyle name="Обычный 5 20 36" xfId="51727"/>
    <cellStyle name="Обычный 5 20 4" xfId="21852"/>
    <cellStyle name="Обычный 5 20 4 2" xfId="21853"/>
    <cellStyle name="Обычный 5 20 4 2 2" xfId="21854"/>
    <cellStyle name="Обычный 5 20 4 2 2 2" xfId="21855"/>
    <cellStyle name="Обычный 5 20 4 2 2 2 2" xfId="51728"/>
    <cellStyle name="Обычный 5 20 4 2 2 3" xfId="51729"/>
    <cellStyle name="Обычный 5 20 4 2 3" xfId="21856"/>
    <cellStyle name="Обычный 5 20 4 2 3 2" xfId="51730"/>
    <cellStyle name="Обычный 5 20 4 2 4" xfId="51731"/>
    <cellStyle name="Обычный 5 20 4 3" xfId="21857"/>
    <cellStyle name="Обычный 5 20 4 3 2" xfId="21858"/>
    <cellStyle name="Обычный 5 20 4 3 2 2" xfId="21859"/>
    <cellStyle name="Обычный 5 20 4 3 2 2 2" xfId="51732"/>
    <cellStyle name="Обычный 5 20 4 3 2 3" xfId="51733"/>
    <cellStyle name="Обычный 5 20 4 3 3" xfId="21860"/>
    <cellStyle name="Обычный 5 20 4 3 3 2" xfId="51734"/>
    <cellStyle name="Обычный 5 20 4 3 4" xfId="51735"/>
    <cellStyle name="Обычный 5 20 4 4" xfId="21861"/>
    <cellStyle name="Обычный 5 20 4 4 2" xfId="21862"/>
    <cellStyle name="Обычный 5 20 4 4 2 2" xfId="21863"/>
    <cellStyle name="Обычный 5 20 4 4 2 2 2" xfId="51736"/>
    <cellStyle name="Обычный 5 20 4 4 2 3" xfId="51737"/>
    <cellStyle name="Обычный 5 20 4 4 3" xfId="21864"/>
    <cellStyle name="Обычный 5 20 4 4 3 2" xfId="51738"/>
    <cellStyle name="Обычный 5 20 4 4 4" xfId="51739"/>
    <cellStyle name="Обычный 5 20 4 5" xfId="21865"/>
    <cellStyle name="Обычный 5 20 4 5 2" xfId="21866"/>
    <cellStyle name="Обычный 5 20 4 5 2 2" xfId="51740"/>
    <cellStyle name="Обычный 5 20 4 5 3" xfId="51741"/>
    <cellStyle name="Обычный 5 20 4 6" xfId="21867"/>
    <cellStyle name="Обычный 5 20 4 6 2" xfId="51742"/>
    <cellStyle name="Обычный 5 20 4 7" xfId="21868"/>
    <cellStyle name="Обычный 5 20 4 7 2" xfId="51743"/>
    <cellStyle name="Обычный 5 20 4 8" xfId="51744"/>
    <cellStyle name="Обычный 5 20 5" xfId="21869"/>
    <cellStyle name="Обычный 5 20 5 2" xfId="21870"/>
    <cellStyle name="Обычный 5 20 5 2 2" xfId="21871"/>
    <cellStyle name="Обычный 5 20 5 2 2 2" xfId="21872"/>
    <cellStyle name="Обычный 5 20 5 2 2 2 2" xfId="51745"/>
    <cellStyle name="Обычный 5 20 5 2 2 3" xfId="51746"/>
    <cellStyle name="Обычный 5 20 5 2 3" xfId="21873"/>
    <cellStyle name="Обычный 5 20 5 2 3 2" xfId="51747"/>
    <cellStyle name="Обычный 5 20 5 2 4" xfId="51748"/>
    <cellStyle name="Обычный 5 20 5 3" xfId="21874"/>
    <cellStyle name="Обычный 5 20 5 3 2" xfId="21875"/>
    <cellStyle name="Обычный 5 20 5 3 2 2" xfId="21876"/>
    <cellStyle name="Обычный 5 20 5 3 2 2 2" xfId="51749"/>
    <cellStyle name="Обычный 5 20 5 3 2 3" xfId="51750"/>
    <cellStyle name="Обычный 5 20 5 3 3" xfId="21877"/>
    <cellStyle name="Обычный 5 20 5 3 3 2" xfId="51751"/>
    <cellStyle name="Обычный 5 20 5 3 4" xfId="51752"/>
    <cellStyle name="Обычный 5 20 5 4" xfId="21878"/>
    <cellStyle name="Обычный 5 20 5 4 2" xfId="21879"/>
    <cellStyle name="Обычный 5 20 5 4 2 2" xfId="21880"/>
    <cellStyle name="Обычный 5 20 5 4 2 2 2" xfId="51753"/>
    <cellStyle name="Обычный 5 20 5 4 2 3" xfId="51754"/>
    <cellStyle name="Обычный 5 20 5 4 3" xfId="21881"/>
    <cellStyle name="Обычный 5 20 5 4 3 2" xfId="51755"/>
    <cellStyle name="Обычный 5 20 5 4 4" xfId="51756"/>
    <cellStyle name="Обычный 5 20 5 5" xfId="21882"/>
    <cellStyle name="Обычный 5 20 5 5 2" xfId="21883"/>
    <cellStyle name="Обычный 5 20 5 5 2 2" xfId="51757"/>
    <cellStyle name="Обычный 5 20 5 5 3" xfId="51758"/>
    <cellStyle name="Обычный 5 20 5 6" xfId="21884"/>
    <cellStyle name="Обычный 5 20 5 6 2" xfId="51759"/>
    <cellStyle name="Обычный 5 20 5 7" xfId="21885"/>
    <cellStyle name="Обычный 5 20 5 7 2" xfId="51760"/>
    <cellStyle name="Обычный 5 20 5 8" xfId="51761"/>
    <cellStyle name="Обычный 5 20 6" xfId="21886"/>
    <cellStyle name="Обычный 5 20 6 2" xfId="21887"/>
    <cellStyle name="Обычный 5 20 6 2 2" xfId="21888"/>
    <cellStyle name="Обычный 5 20 6 2 2 2" xfId="21889"/>
    <cellStyle name="Обычный 5 20 6 2 2 2 2" xfId="51762"/>
    <cellStyle name="Обычный 5 20 6 2 2 3" xfId="51763"/>
    <cellStyle name="Обычный 5 20 6 2 3" xfId="21890"/>
    <cellStyle name="Обычный 5 20 6 2 3 2" xfId="51764"/>
    <cellStyle name="Обычный 5 20 6 2 4" xfId="51765"/>
    <cellStyle name="Обычный 5 20 6 3" xfId="21891"/>
    <cellStyle name="Обычный 5 20 6 3 2" xfId="21892"/>
    <cellStyle name="Обычный 5 20 6 3 2 2" xfId="21893"/>
    <cellStyle name="Обычный 5 20 6 3 2 2 2" xfId="51766"/>
    <cellStyle name="Обычный 5 20 6 3 2 3" xfId="51767"/>
    <cellStyle name="Обычный 5 20 6 3 3" xfId="21894"/>
    <cellStyle name="Обычный 5 20 6 3 3 2" xfId="51768"/>
    <cellStyle name="Обычный 5 20 6 3 4" xfId="51769"/>
    <cellStyle name="Обычный 5 20 6 4" xfId="21895"/>
    <cellStyle name="Обычный 5 20 6 4 2" xfId="21896"/>
    <cellStyle name="Обычный 5 20 6 4 2 2" xfId="21897"/>
    <cellStyle name="Обычный 5 20 6 4 2 2 2" xfId="51770"/>
    <cellStyle name="Обычный 5 20 6 4 2 3" xfId="51771"/>
    <cellStyle name="Обычный 5 20 6 4 3" xfId="21898"/>
    <cellStyle name="Обычный 5 20 6 4 3 2" xfId="51772"/>
    <cellStyle name="Обычный 5 20 6 4 4" xfId="51773"/>
    <cellStyle name="Обычный 5 20 6 5" xfId="21899"/>
    <cellStyle name="Обычный 5 20 6 5 2" xfId="21900"/>
    <cellStyle name="Обычный 5 20 6 5 2 2" xfId="51774"/>
    <cellStyle name="Обычный 5 20 6 5 3" xfId="51775"/>
    <cellStyle name="Обычный 5 20 6 6" xfId="21901"/>
    <cellStyle name="Обычный 5 20 6 6 2" xfId="51776"/>
    <cellStyle name="Обычный 5 20 6 7" xfId="21902"/>
    <cellStyle name="Обычный 5 20 6 7 2" xfId="51777"/>
    <cellStyle name="Обычный 5 20 6 8" xfId="51778"/>
    <cellStyle name="Обычный 5 20 7" xfId="21903"/>
    <cellStyle name="Обычный 5 20 7 2" xfId="21904"/>
    <cellStyle name="Обычный 5 20 7 2 2" xfId="21905"/>
    <cellStyle name="Обычный 5 20 7 2 2 2" xfId="21906"/>
    <cellStyle name="Обычный 5 20 7 2 2 2 2" xfId="51779"/>
    <cellStyle name="Обычный 5 20 7 2 2 3" xfId="51780"/>
    <cellStyle name="Обычный 5 20 7 2 3" xfId="21907"/>
    <cellStyle name="Обычный 5 20 7 2 3 2" xfId="51781"/>
    <cellStyle name="Обычный 5 20 7 2 4" xfId="51782"/>
    <cellStyle name="Обычный 5 20 7 3" xfId="21908"/>
    <cellStyle name="Обычный 5 20 7 3 2" xfId="21909"/>
    <cellStyle name="Обычный 5 20 7 3 2 2" xfId="21910"/>
    <cellStyle name="Обычный 5 20 7 3 2 2 2" xfId="51783"/>
    <cellStyle name="Обычный 5 20 7 3 2 3" xfId="51784"/>
    <cellStyle name="Обычный 5 20 7 3 3" xfId="21911"/>
    <cellStyle name="Обычный 5 20 7 3 3 2" xfId="51785"/>
    <cellStyle name="Обычный 5 20 7 3 4" xfId="51786"/>
    <cellStyle name="Обычный 5 20 7 4" xfId="21912"/>
    <cellStyle name="Обычный 5 20 7 4 2" xfId="21913"/>
    <cellStyle name="Обычный 5 20 7 4 2 2" xfId="21914"/>
    <cellStyle name="Обычный 5 20 7 4 2 2 2" xfId="51787"/>
    <cellStyle name="Обычный 5 20 7 4 2 3" xfId="51788"/>
    <cellStyle name="Обычный 5 20 7 4 3" xfId="21915"/>
    <cellStyle name="Обычный 5 20 7 4 3 2" xfId="51789"/>
    <cellStyle name="Обычный 5 20 7 4 4" xfId="51790"/>
    <cellStyle name="Обычный 5 20 7 5" xfId="21916"/>
    <cellStyle name="Обычный 5 20 7 5 2" xfId="21917"/>
    <cellStyle name="Обычный 5 20 7 5 2 2" xfId="51791"/>
    <cellStyle name="Обычный 5 20 7 5 3" xfId="51792"/>
    <cellStyle name="Обычный 5 20 7 6" xfId="21918"/>
    <cellStyle name="Обычный 5 20 7 6 2" xfId="51793"/>
    <cellStyle name="Обычный 5 20 7 7" xfId="21919"/>
    <cellStyle name="Обычный 5 20 7 7 2" xfId="51794"/>
    <cellStyle name="Обычный 5 20 7 8" xfId="51795"/>
    <cellStyle name="Обычный 5 20 8" xfId="21920"/>
    <cellStyle name="Обычный 5 20 8 2" xfId="21921"/>
    <cellStyle name="Обычный 5 20 8 2 2" xfId="21922"/>
    <cellStyle name="Обычный 5 20 8 2 2 2" xfId="21923"/>
    <cellStyle name="Обычный 5 20 8 2 2 2 2" xfId="51796"/>
    <cellStyle name="Обычный 5 20 8 2 2 3" xfId="51797"/>
    <cellStyle name="Обычный 5 20 8 2 3" xfId="21924"/>
    <cellStyle name="Обычный 5 20 8 2 3 2" xfId="51798"/>
    <cellStyle name="Обычный 5 20 8 2 4" xfId="51799"/>
    <cellStyle name="Обычный 5 20 8 3" xfId="21925"/>
    <cellStyle name="Обычный 5 20 8 3 2" xfId="21926"/>
    <cellStyle name="Обычный 5 20 8 3 2 2" xfId="21927"/>
    <cellStyle name="Обычный 5 20 8 3 2 2 2" xfId="51800"/>
    <cellStyle name="Обычный 5 20 8 3 2 3" xfId="51801"/>
    <cellStyle name="Обычный 5 20 8 3 3" xfId="21928"/>
    <cellStyle name="Обычный 5 20 8 3 3 2" xfId="51802"/>
    <cellStyle name="Обычный 5 20 8 3 4" xfId="51803"/>
    <cellStyle name="Обычный 5 20 8 4" xfId="21929"/>
    <cellStyle name="Обычный 5 20 8 4 2" xfId="21930"/>
    <cellStyle name="Обычный 5 20 8 4 2 2" xfId="21931"/>
    <cellStyle name="Обычный 5 20 8 4 2 2 2" xfId="51804"/>
    <cellStyle name="Обычный 5 20 8 4 2 3" xfId="51805"/>
    <cellStyle name="Обычный 5 20 8 4 3" xfId="21932"/>
    <cellStyle name="Обычный 5 20 8 4 3 2" xfId="51806"/>
    <cellStyle name="Обычный 5 20 8 4 4" xfId="51807"/>
    <cellStyle name="Обычный 5 20 8 5" xfId="21933"/>
    <cellStyle name="Обычный 5 20 8 5 2" xfId="21934"/>
    <cellStyle name="Обычный 5 20 8 5 2 2" xfId="51808"/>
    <cellStyle name="Обычный 5 20 8 5 3" xfId="51809"/>
    <cellStyle name="Обычный 5 20 8 6" xfId="21935"/>
    <cellStyle name="Обычный 5 20 8 6 2" xfId="51810"/>
    <cellStyle name="Обычный 5 20 8 7" xfId="21936"/>
    <cellStyle name="Обычный 5 20 8 7 2" xfId="51811"/>
    <cellStyle name="Обычный 5 20 8 8" xfId="51812"/>
    <cellStyle name="Обычный 5 20 9" xfId="21937"/>
    <cellStyle name="Обычный 5 20 9 2" xfId="21938"/>
    <cellStyle name="Обычный 5 20 9 2 2" xfId="21939"/>
    <cellStyle name="Обычный 5 20 9 2 2 2" xfId="21940"/>
    <cellStyle name="Обычный 5 20 9 2 2 2 2" xfId="51813"/>
    <cellStyle name="Обычный 5 20 9 2 2 3" xfId="51814"/>
    <cellStyle name="Обычный 5 20 9 2 3" xfId="21941"/>
    <cellStyle name="Обычный 5 20 9 2 3 2" xfId="51815"/>
    <cellStyle name="Обычный 5 20 9 2 4" xfId="51816"/>
    <cellStyle name="Обычный 5 20 9 3" xfId="21942"/>
    <cellStyle name="Обычный 5 20 9 3 2" xfId="21943"/>
    <cellStyle name="Обычный 5 20 9 3 2 2" xfId="21944"/>
    <cellStyle name="Обычный 5 20 9 3 2 2 2" xfId="51817"/>
    <cellStyle name="Обычный 5 20 9 3 2 3" xfId="51818"/>
    <cellStyle name="Обычный 5 20 9 3 3" xfId="21945"/>
    <cellStyle name="Обычный 5 20 9 3 3 2" xfId="51819"/>
    <cellStyle name="Обычный 5 20 9 3 4" xfId="51820"/>
    <cellStyle name="Обычный 5 20 9 4" xfId="21946"/>
    <cellStyle name="Обычный 5 20 9 4 2" xfId="21947"/>
    <cellStyle name="Обычный 5 20 9 4 2 2" xfId="21948"/>
    <cellStyle name="Обычный 5 20 9 4 2 2 2" xfId="51821"/>
    <cellStyle name="Обычный 5 20 9 4 2 3" xfId="51822"/>
    <cellStyle name="Обычный 5 20 9 4 3" xfId="21949"/>
    <cellStyle name="Обычный 5 20 9 4 3 2" xfId="51823"/>
    <cellStyle name="Обычный 5 20 9 4 4" xfId="51824"/>
    <cellStyle name="Обычный 5 20 9 5" xfId="21950"/>
    <cellStyle name="Обычный 5 20 9 5 2" xfId="21951"/>
    <cellStyle name="Обычный 5 20 9 5 2 2" xfId="51825"/>
    <cellStyle name="Обычный 5 20 9 5 3" xfId="51826"/>
    <cellStyle name="Обычный 5 20 9 6" xfId="21952"/>
    <cellStyle name="Обычный 5 20 9 6 2" xfId="51827"/>
    <cellStyle name="Обычный 5 20 9 7" xfId="21953"/>
    <cellStyle name="Обычный 5 20 9 7 2" xfId="51828"/>
    <cellStyle name="Обычный 5 20 9 8" xfId="51829"/>
    <cellStyle name="Обычный 5 21" xfId="21954"/>
    <cellStyle name="Обычный 5 21 10" xfId="21955"/>
    <cellStyle name="Обычный 5 21 10 2" xfId="21956"/>
    <cellStyle name="Обычный 5 21 10 2 2" xfId="21957"/>
    <cellStyle name="Обычный 5 21 10 2 2 2" xfId="21958"/>
    <cellStyle name="Обычный 5 21 10 2 2 2 2" xfId="51830"/>
    <cellStyle name="Обычный 5 21 10 2 2 3" xfId="51831"/>
    <cellStyle name="Обычный 5 21 10 2 3" xfId="21959"/>
    <cellStyle name="Обычный 5 21 10 2 3 2" xfId="51832"/>
    <cellStyle name="Обычный 5 21 10 2 4" xfId="51833"/>
    <cellStyle name="Обычный 5 21 10 3" xfId="21960"/>
    <cellStyle name="Обычный 5 21 10 3 2" xfId="21961"/>
    <cellStyle name="Обычный 5 21 10 3 2 2" xfId="21962"/>
    <cellStyle name="Обычный 5 21 10 3 2 2 2" xfId="51834"/>
    <cellStyle name="Обычный 5 21 10 3 2 3" xfId="51835"/>
    <cellStyle name="Обычный 5 21 10 3 3" xfId="21963"/>
    <cellStyle name="Обычный 5 21 10 3 3 2" xfId="51836"/>
    <cellStyle name="Обычный 5 21 10 3 4" xfId="51837"/>
    <cellStyle name="Обычный 5 21 10 4" xfId="21964"/>
    <cellStyle name="Обычный 5 21 10 4 2" xfId="21965"/>
    <cellStyle name="Обычный 5 21 10 4 2 2" xfId="21966"/>
    <cellStyle name="Обычный 5 21 10 4 2 2 2" xfId="51838"/>
    <cellStyle name="Обычный 5 21 10 4 2 3" xfId="51839"/>
    <cellStyle name="Обычный 5 21 10 4 3" xfId="21967"/>
    <cellStyle name="Обычный 5 21 10 4 3 2" xfId="51840"/>
    <cellStyle name="Обычный 5 21 10 4 4" xfId="51841"/>
    <cellStyle name="Обычный 5 21 10 5" xfId="21968"/>
    <cellStyle name="Обычный 5 21 10 5 2" xfId="21969"/>
    <cellStyle name="Обычный 5 21 10 5 2 2" xfId="51842"/>
    <cellStyle name="Обычный 5 21 10 5 3" xfId="51843"/>
    <cellStyle name="Обычный 5 21 10 6" xfId="21970"/>
    <cellStyle name="Обычный 5 21 10 6 2" xfId="51844"/>
    <cellStyle name="Обычный 5 21 10 7" xfId="21971"/>
    <cellStyle name="Обычный 5 21 10 7 2" xfId="51845"/>
    <cellStyle name="Обычный 5 21 10 8" xfId="51846"/>
    <cellStyle name="Обычный 5 21 11" xfId="21972"/>
    <cellStyle name="Обычный 5 21 11 2" xfId="21973"/>
    <cellStyle name="Обычный 5 21 11 2 2" xfId="21974"/>
    <cellStyle name="Обычный 5 21 11 2 2 2" xfId="21975"/>
    <cellStyle name="Обычный 5 21 11 2 2 2 2" xfId="51847"/>
    <cellStyle name="Обычный 5 21 11 2 2 3" xfId="51848"/>
    <cellStyle name="Обычный 5 21 11 2 3" xfId="21976"/>
    <cellStyle name="Обычный 5 21 11 2 3 2" xfId="51849"/>
    <cellStyle name="Обычный 5 21 11 2 4" xfId="51850"/>
    <cellStyle name="Обычный 5 21 11 3" xfId="21977"/>
    <cellStyle name="Обычный 5 21 11 3 2" xfId="21978"/>
    <cellStyle name="Обычный 5 21 11 3 2 2" xfId="21979"/>
    <cellStyle name="Обычный 5 21 11 3 2 2 2" xfId="51851"/>
    <cellStyle name="Обычный 5 21 11 3 2 3" xfId="51852"/>
    <cellStyle name="Обычный 5 21 11 3 3" xfId="21980"/>
    <cellStyle name="Обычный 5 21 11 3 3 2" xfId="51853"/>
    <cellStyle name="Обычный 5 21 11 3 4" xfId="51854"/>
    <cellStyle name="Обычный 5 21 11 4" xfId="21981"/>
    <cellStyle name="Обычный 5 21 11 4 2" xfId="21982"/>
    <cellStyle name="Обычный 5 21 11 4 2 2" xfId="21983"/>
    <cellStyle name="Обычный 5 21 11 4 2 2 2" xfId="51855"/>
    <cellStyle name="Обычный 5 21 11 4 2 3" xfId="51856"/>
    <cellStyle name="Обычный 5 21 11 4 3" xfId="21984"/>
    <cellStyle name="Обычный 5 21 11 4 3 2" xfId="51857"/>
    <cellStyle name="Обычный 5 21 11 4 4" xfId="51858"/>
    <cellStyle name="Обычный 5 21 11 5" xfId="21985"/>
    <cellStyle name="Обычный 5 21 11 5 2" xfId="21986"/>
    <cellStyle name="Обычный 5 21 11 5 2 2" xfId="51859"/>
    <cellStyle name="Обычный 5 21 11 5 3" xfId="51860"/>
    <cellStyle name="Обычный 5 21 11 6" xfId="21987"/>
    <cellStyle name="Обычный 5 21 11 6 2" xfId="51861"/>
    <cellStyle name="Обычный 5 21 11 7" xfId="21988"/>
    <cellStyle name="Обычный 5 21 11 7 2" xfId="51862"/>
    <cellStyle name="Обычный 5 21 11 8" xfId="51863"/>
    <cellStyle name="Обычный 5 21 12" xfId="21989"/>
    <cellStyle name="Обычный 5 21 12 2" xfId="21990"/>
    <cellStyle name="Обычный 5 21 12 2 2" xfId="21991"/>
    <cellStyle name="Обычный 5 21 12 2 2 2" xfId="21992"/>
    <cellStyle name="Обычный 5 21 12 2 2 2 2" xfId="51864"/>
    <cellStyle name="Обычный 5 21 12 2 2 3" xfId="51865"/>
    <cellStyle name="Обычный 5 21 12 2 3" xfId="21993"/>
    <cellStyle name="Обычный 5 21 12 2 3 2" xfId="51866"/>
    <cellStyle name="Обычный 5 21 12 2 4" xfId="51867"/>
    <cellStyle name="Обычный 5 21 12 3" xfId="21994"/>
    <cellStyle name="Обычный 5 21 12 3 2" xfId="21995"/>
    <cellStyle name="Обычный 5 21 12 3 2 2" xfId="21996"/>
    <cellStyle name="Обычный 5 21 12 3 2 2 2" xfId="51868"/>
    <cellStyle name="Обычный 5 21 12 3 2 3" xfId="51869"/>
    <cellStyle name="Обычный 5 21 12 3 3" xfId="21997"/>
    <cellStyle name="Обычный 5 21 12 3 3 2" xfId="51870"/>
    <cellStyle name="Обычный 5 21 12 3 4" xfId="51871"/>
    <cellStyle name="Обычный 5 21 12 4" xfId="21998"/>
    <cellStyle name="Обычный 5 21 12 4 2" xfId="21999"/>
    <cellStyle name="Обычный 5 21 12 4 2 2" xfId="22000"/>
    <cellStyle name="Обычный 5 21 12 4 2 2 2" xfId="51872"/>
    <cellStyle name="Обычный 5 21 12 4 2 3" xfId="51873"/>
    <cellStyle name="Обычный 5 21 12 4 3" xfId="22001"/>
    <cellStyle name="Обычный 5 21 12 4 3 2" xfId="51874"/>
    <cellStyle name="Обычный 5 21 12 4 4" xfId="51875"/>
    <cellStyle name="Обычный 5 21 12 5" xfId="22002"/>
    <cellStyle name="Обычный 5 21 12 5 2" xfId="22003"/>
    <cellStyle name="Обычный 5 21 12 5 2 2" xfId="51876"/>
    <cellStyle name="Обычный 5 21 12 5 3" xfId="51877"/>
    <cellStyle name="Обычный 5 21 12 6" xfId="22004"/>
    <cellStyle name="Обычный 5 21 12 6 2" xfId="51878"/>
    <cellStyle name="Обычный 5 21 12 7" xfId="22005"/>
    <cellStyle name="Обычный 5 21 12 7 2" xfId="51879"/>
    <cellStyle name="Обычный 5 21 12 8" xfId="51880"/>
    <cellStyle name="Обычный 5 21 13" xfId="22006"/>
    <cellStyle name="Обычный 5 21 13 2" xfId="22007"/>
    <cellStyle name="Обычный 5 21 13 2 2" xfId="22008"/>
    <cellStyle name="Обычный 5 21 13 2 2 2" xfId="22009"/>
    <cellStyle name="Обычный 5 21 13 2 2 2 2" xfId="51881"/>
    <cellStyle name="Обычный 5 21 13 2 2 3" xfId="51882"/>
    <cellStyle name="Обычный 5 21 13 2 3" xfId="22010"/>
    <cellStyle name="Обычный 5 21 13 2 3 2" xfId="51883"/>
    <cellStyle name="Обычный 5 21 13 2 4" xfId="51884"/>
    <cellStyle name="Обычный 5 21 13 3" xfId="22011"/>
    <cellStyle name="Обычный 5 21 13 3 2" xfId="22012"/>
    <cellStyle name="Обычный 5 21 13 3 2 2" xfId="22013"/>
    <cellStyle name="Обычный 5 21 13 3 2 2 2" xfId="51885"/>
    <cellStyle name="Обычный 5 21 13 3 2 3" xfId="51886"/>
    <cellStyle name="Обычный 5 21 13 3 3" xfId="22014"/>
    <cellStyle name="Обычный 5 21 13 3 3 2" xfId="51887"/>
    <cellStyle name="Обычный 5 21 13 3 4" xfId="51888"/>
    <cellStyle name="Обычный 5 21 13 4" xfId="22015"/>
    <cellStyle name="Обычный 5 21 13 4 2" xfId="22016"/>
    <cellStyle name="Обычный 5 21 13 4 2 2" xfId="22017"/>
    <cellStyle name="Обычный 5 21 13 4 2 2 2" xfId="51889"/>
    <cellStyle name="Обычный 5 21 13 4 2 3" xfId="51890"/>
    <cellStyle name="Обычный 5 21 13 4 3" xfId="22018"/>
    <cellStyle name="Обычный 5 21 13 4 3 2" xfId="51891"/>
    <cellStyle name="Обычный 5 21 13 4 4" xfId="51892"/>
    <cellStyle name="Обычный 5 21 13 5" xfId="22019"/>
    <cellStyle name="Обычный 5 21 13 5 2" xfId="22020"/>
    <cellStyle name="Обычный 5 21 13 5 2 2" xfId="51893"/>
    <cellStyle name="Обычный 5 21 13 5 3" xfId="51894"/>
    <cellStyle name="Обычный 5 21 13 6" xfId="22021"/>
    <cellStyle name="Обычный 5 21 13 6 2" xfId="51895"/>
    <cellStyle name="Обычный 5 21 13 7" xfId="22022"/>
    <cellStyle name="Обычный 5 21 13 7 2" xfId="51896"/>
    <cellStyle name="Обычный 5 21 13 8" xfId="51897"/>
    <cellStyle name="Обычный 5 21 14" xfId="22023"/>
    <cellStyle name="Обычный 5 21 14 2" xfId="22024"/>
    <cellStyle name="Обычный 5 21 14 2 2" xfId="22025"/>
    <cellStyle name="Обычный 5 21 14 2 2 2" xfId="22026"/>
    <cellStyle name="Обычный 5 21 14 2 2 2 2" xfId="51898"/>
    <cellStyle name="Обычный 5 21 14 2 2 3" xfId="51899"/>
    <cellStyle name="Обычный 5 21 14 2 3" xfId="22027"/>
    <cellStyle name="Обычный 5 21 14 2 3 2" xfId="51900"/>
    <cellStyle name="Обычный 5 21 14 2 4" xfId="51901"/>
    <cellStyle name="Обычный 5 21 14 3" xfId="22028"/>
    <cellStyle name="Обычный 5 21 14 3 2" xfId="22029"/>
    <cellStyle name="Обычный 5 21 14 3 2 2" xfId="22030"/>
    <cellStyle name="Обычный 5 21 14 3 2 2 2" xfId="51902"/>
    <cellStyle name="Обычный 5 21 14 3 2 3" xfId="51903"/>
    <cellStyle name="Обычный 5 21 14 3 3" xfId="22031"/>
    <cellStyle name="Обычный 5 21 14 3 3 2" xfId="51904"/>
    <cellStyle name="Обычный 5 21 14 3 4" xfId="51905"/>
    <cellStyle name="Обычный 5 21 14 4" xfId="22032"/>
    <cellStyle name="Обычный 5 21 14 4 2" xfId="22033"/>
    <cellStyle name="Обычный 5 21 14 4 2 2" xfId="22034"/>
    <cellStyle name="Обычный 5 21 14 4 2 2 2" xfId="51906"/>
    <cellStyle name="Обычный 5 21 14 4 2 3" xfId="51907"/>
    <cellStyle name="Обычный 5 21 14 4 3" xfId="22035"/>
    <cellStyle name="Обычный 5 21 14 4 3 2" xfId="51908"/>
    <cellStyle name="Обычный 5 21 14 4 4" xfId="51909"/>
    <cellStyle name="Обычный 5 21 14 5" xfId="22036"/>
    <cellStyle name="Обычный 5 21 14 5 2" xfId="22037"/>
    <cellStyle name="Обычный 5 21 14 5 2 2" xfId="51910"/>
    <cellStyle name="Обычный 5 21 14 5 3" xfId="51911"/>
    <cellStyle name="Обычный 5 21 14 6" xfId="22038"/>
    <cellStyle name="Обычный 5 21 14 6 2" xfId="51912"/>
    <cellStyle name="Обычный 5 21 14 7" xfId="22039"/>
    <cellStyle name="Обычный 5 21 14 7 2" xfId="51913"/>
    <cellStyle name="Обычный 5 21 14 8" xfId="51914"/>
    <cellStyle name="Обычный 5 21 15" xfId="22040"/>
    <cellStyle name="Обычный 5 21 15 2" xfId="22041"/>
    <cellStyle name="Обычный 5 21 15 2 2" xfId="22042"/>
    <cellStyle name="Обычный 5 21 15 2 2 2" xfId="22043"/>
    <cellStyle name="Обычный 5 21 15 2 2 2 2" xfId="51915"/>
    <cellStyle name="Обычный 5 21 15 2 2 3" xfId="51916"/>
    <cellStyle name="Обычный 5 21 15 2 3" xfId="22044"/>
    <cellStyle name="Обычный 5 21 15 2 3 2" xfId="51917"/>
    <cellStyle name="Обычный 5 21 15 2 4" xfId="51918"/>
    <cellStyle name="Обычный 5 21 15 3" xfId="22045"/>
    <cellStyle name="Обычный 5 21 15 3 2" xfId="22046"/>
    <cellStyle name="Обычный 5 21 15 3 2 2" xfId="22047"/>
    <cellStyle name="Обычный 5 21 15 3 2 2 2" xfId="51919"/>
    <cellStyle name="Обычный 5 21 15 3 2 3" xfId="51920"/>
    <cellStyle name="Обычный 5 21 15 3 3" xfId="22048"/>
    <cellStyle name="Обычный 5 21 15 3 3 2" xfId="51921"/>
    <cellStyle name="Обычный 5 21 15 3 4" xfId="51922"/>
    <cellStyle name="Обычный 5 21 15 4" xfId="22049"/>
    <cellStyle name="Обычный 5 21 15 4 2" xfId="22050"/>
    <cellStyle name="Обычный 5 21 15 4 2 2" xfId="22051"/>
    <cellStyle name="Обычный 5 21 15 4 2 2 2" xfId="51923"/>
    <cellStyle name="Обычный 5 21 15 4 2 3" xfId="51924"/>
    <cellStyle name="Обычный 5 21 15 4 3" xfId="22052"/>
    <cellStyle name="Обычный 5 21 15 4 3 2" xfId="51925"/>
    <cellStyle name="Обычный 5 21 15 4 4" xfId="51926"/>
    <cellStyle name="Обычный 5 21 15 5" xfId="22053"/>
    <cellStyle name="Обычный 5 21 15 5 2" xfId="22054"/>
    <cellStyle name="Обычный 5 21 15 5 2 2" xfId="51927"/>
    <cellStyle name="Обычный 5 21 15 5 3" xfId="51928"/>
    <cellStyle name="Обычный 5 21 15 6" xfId="22055"/>
    <cellStyle name="Обычный 5 21 15 6 2" xfId="51929"/>
    <cellStyle name="Обычный 5 21 15 7" xfId="22056"/>
    <cellStyle name="Обычный 5 21 15 7 2" xfId="51930"/>
    <cellStyle name="Обычный 5 21 15 8" xfId="51931"/>
    <cellStyle name="Обычный 5 21 16" xfId="22057"/>
    <cellStyle name="Обычный 5 21 16 2" xfId="22058"/>
    <cellStyle name="Обычный 5 21 16 2 2" xfId="22059"/>
    <cellStyle name="Обычный 5 21 16 2 2 2" xfId="22060"/>
    <cellStyle name="Обычный 5 21 16 2 2 2 2" xfId="51932"/>
    <cellStyle name="Обычный 5 21 16 2 2 3" xfId="51933"/>
    <cellStyle name="Обычный 5 21 16 2 3" xfId="22061"/>
    <cellStyle name="Обычный 5 21 16 2 3 2" xfId="51934"/>
    <cellStyle name="Обычный 5 21 16 2 4" xfId="51935"/>
    <cellStyle name="Обычный 5 21 16 3" xfId="22062"/>
    <cellStyle name="Обычный 5 21 16 3 2" xfId="22063"/>
    <cellStyle name="Обычный 5 21 16 3 2 2" xfId="22064"/>
    <cellStyle name="Обычный 5 21 16 3 2 2 2" xfId="51936"/>
    <cellStyle name="Обычный 5 21 16 3 2 3" xfId="51937"/>
    <cellStyle name="Обычный 5 21 16 3 3" xfId="22065"/>
    <cellStyle name="Обычный 5 21 16 3 3 2" xfId="51938"/>
    <cellStyle name="Обычный 5 21 16 3 4" xfId="51939"/>
    <cellStyle name="Обычный 5 21 16 4" xfId="22066"/>
    <cellStyle name="Обычный 5 21 16 4 2" xfId="22067"/>
    <cellStyle name="Обычный 5 21 16 4 2 2" xfId="22068"/>
    <cellStyle name="Обычный 5 21 16 4 2 2 2" xfId="51940"/>
    <cellStyle name="Обычный 5 21 16 4 2 3" xfId="51941"/>
    <cellStyle name="Обычный 5 21 16 4 3" xfId="22069"/>
    <cellStyle name="Обычный 5 21 16 4 3 2" xfId="51942"/>
    <cellStyle name="Обычный 5 21 16 4 4" xfId="51943"/>
    <cellStyle name="Обычный 5 21 16 5" xfId="22070"/>
    <cellStyle name="Обычный 5 21 16 5 2" xfId="22071"/>
    <cellStyle name="Обычный 5 21 16 5 2 2" xfId="51944"/>
    <cellStyle name="Обычный 5 21 16 5 3" xfId="51945"/>
    <cellStyle name="Обычный 5 21 16 6" xfId="22072"/>
    <cellStyle name="Обычный 5 21 16 6 2" xfId="51946"/>
    <cellStyle name="Обычный 5 21 16 7" xfId="22073"/>
    <cellStyle name="Обычный 5 21 16 7 2" xfId="51947"/>
    <cellStyle name="Обычный 5 21 16 8" xfId="51948"/>
    <cellStyle name="Обычный 5 21 17" xfId="22074"/>
    <cellStyle name="Обычный 5 21 17 2" xfId="22075"/>
    <cellStyle name="Обычный 5 21 17 2 2" xfId="22076"/>
    <cellStyle name="Обычный 5 21 17 2 2 2" xfId="22077"/>
    <cellStyle name="Обычный 5 21 17 2 2 2 2" xfId="51949"/>
    <cellStyle name="Обычный 5 21 17 2 2 3" xfId="51950"/>
    <cellStyle name="Обычный 5 21 17 2 3" xfId="22078"/>
    <cellStyle name="Обычный 5 21 17 2 3 2" xfId="51951"/>
    <cellStyle name="Обычный 5 21 17 2 4" xfId="51952"/>
    <cellStyle name="Обычный 5 21 17 3" xfId="22079"/>
    <cellStyle name="Обычный 5 21 17 3 2" xfId="22080"/>
    <cellStyle name="Обычный 5 21 17 3 2 2" xfId="22081"/>
    <cellStyle name="Обычный 5 21 17 3 2 2 2" xfId="51953"/>
    <cellStyle name="Обычный 5 21 17 3 2 3" xfId="51954"/>
    <cellStyle name="Обычный 5 21 17 3 3" xfId="22082"/>
    <cellStyle name="Обычный 5 21 17 3 3 2" xfId="51955"/>
    <cellStyle name="Обычный 5 21 17 3 4" xfId="51956"/>
    <cellStyle name="Обычный 5 21 17 4" xfId="22083"/>
    <cellStyle name="Обычный 5 21 17 4 2" xfId="22084"/>
    <cellStyle name="Обычный 5 21 17 4 2 2" xfId="22085"/>
    <cellStyle name="Обычный 5 21 17 4 2 2 2" xfId="51957"/>
    <cellStyle name="Обычный 5 21 17 4 2 3" xfId="51958"/>
    <cellStyle name="Обычный 5 21 17 4 3" xfId="22086"/>
    <cellStyle name="Обычный 5 21 17 4 3 2" xfId="51959"/>
    <cellStyle name="Обычный 5 21 17 4 4" xfId="51960"/>
    <cellStyle name="Обычный 5 21 17 5" xfId="22087"/>
    <cellStyle name="Обычный 5 21 17 5 2" xfId="22088"/>
    <cellStyle name="Обычный 5 21 17 5 2 2" xfId="51961"/>
    <cellStyle name="Обычный 5 21 17 5 3" xfId="51962"/>
    <cellStyle name="Обычный 5 21 17 6" xfId="22089"/>
    <cellStyle name="Обычный 5 21 17 6 2" xfId="51963"/>
    <cellStyle name="Обычный 5 21 17 7" xfId="22090"/>
    <cellStyle name="Обычный 5 21 17 7 2" xfId="51964"/>
    <cellStyle name="Обычный 5 21 17 8" xfId="51965"/>
    <cellStyle name="Обычный 5 21 18" xfId="22091"/>
    <cellStyle name="Обычный 5 21 18 2" xfId="22092"/>
    <cellStyle name="Обычный 5 21 18 2 2" xfId="22093"/>
    <cellStyle name="Обычный 5 21 18 2 2 2" xfId="22094"/>
    <cellStyle name="Обычный 5 21 18 2 2 2 2" xfId="51966"/>
    <cellStyle name="Обычный 5 21 18 2 2 3" xfId="51967"/>
    <cellStyle name="Обычный 5 21 18 2 3" xfId="22095"/>
    <cellStyle name="Обычный 5 21 18 2 3 2" xfId="51968"/>
    <cellStyle name="Обычный 5 21 18 2 4" xfId="51969"/>
    <cellStyle name="Обычный 5 21 18 3" xfId="22096"/>
    <cellStyle name="Обычный 5 21 18 3 2" xfId="22097"/>
    <cellStyle name="Обычный 5 21 18 3 2 2" xfId="22098"/>
    <cellStyle name="Обычный 5 21 18 3 2 2 2" xfId="51970"/>
    <cellStyle name="Обычный 5 21 18 3 2 3" xfId="51971"/>
    <cellStyle name="Обычный 5 21 18 3 3" xfId="22099"/>
    <cellStyle name="Обычный 5 21 18 3 3 2" xfId="51972"/>
    <cellStyle name="Обычный 5 21 18 3 4" xfId="51973"/>
    <cellStyle name="Обычный 5 21 18 4" xfId="22100"/>
    <cellStyle name="Обычный 5 21 18 4 2" xfId="22101"/>
    <cellStyle name="Обычный 5 21 18 4 2 2" xfId="22102"/>
    <cellStyle name="Обычный 5 21 18 4 2 2 2" xfId="51974"/>
    <cellStyle name="Обычный 5 21 18 4 2 3" xfId="51975"/>
    <cellStyle name="Обычный 5 21 18 4 3" xfId="22103"/>
    <cellStyle name="Обычный 5 21 18 4 3 2" xfId="51976"/>
    <cellStyle name="Обычный 5 21 18 4 4" xfId="51977"/>
    <cellStyle name="Обычный 5 21 18 5" xfId="22104"/>
    <cellStyle name="Обычный 5 21 18 5 2" xfId="22105"/>
    <cellStyle name="Обычный 5 21 18 5 2 2" xfId="51978"/>
    <cellStyle name="Обычный 5 21 18 5 3" xfId="51979"/>
    <cellStyle name="Обычный 5 21 18 6" xfId="22106"/>
    <cellStyle name="Обычный 5 21 18 6 2" xfId="51980"/>
    <cellStyle name="Обычный 5 21 18 7" xfId="22107"/>
    <cellStyle name="Обычный 5 21 18 7 2" xfId="51981"/>
    <cellStyle name="Обычный 5 21 18 8" xfId="51982"/>
    <cellStyle name="Обычный 5 21 19" xfId="22108"/>
    <cellStyle name="Обычный 5 21 19 2" xfId="22109"/>
    <cellStyle name="Обычный 5 21 19 2 2" xfId="22110"/>
    <cellStyle name="Обычный 5 21 19 2 2 2" xfId="22111"/>
    <cellStyle name="Обычный 5 21 19 2 2 2 2" xfId="51983"/>
    <cellStyle name="Обычный 5 21 19 2 2 3" xfId="51984"/>
    <cellStyle name="Обычный 5 21 19 2 3" xfId="22112"/>
    <cellStyle name="Обычный 5 21 19 2 3 2" xfId="51985"/>
    <cellStyle name="Обычный 5 21 19 2 4" xfId="51986"/>
    <cellStyle name="Обычный 5 21 19 3" xfId="22113"/>
    <cellStyle name="Обычный 5 21 19 3 2" xfId="22114"/>
    <cellStyle name="Обычный 5 21 19 3 2 2" xfId="22115"/>
    <cellStyle name="Обычный 5 21 19 3 2 2 2" xfId="51987"/>
    <cellStyle name="Обычный 5 21 19 3 2 3" xfId="51988"/>
    <cellStyle name="Обычный 5 21 19 3 3" xfId="22116"/>
    <cellStyle name="Обычный 5 21 19 3 3 2" xfId="51989"/>
    <cellStyle name="Обычный 5 21 19 3 4" xfId="51990"/>
    <cellStyle name="Обычный 5 21 19 4" xfId="22117"/>
    <cellStyle name="Обычный 5 21 19 4 2" xfId="22118"/>
    <cellStyle name="Обычный 5 21 19 4 2 2" xfId="22119"/>
    <cellStyle name="Обычный 5 21 19 4 2 2 2" xfId="51991"/>
    <cellStyle name="Обычный 5 21 19 4 2 3" xfId="51992"/>
    <cellStyle name="Обычный 5 21 19 4 3" xfId="22120"/>
    <cellStyle name="Обычный 5 21 19 4 3 2" xfId="51993"/>
    <cellStyle name="Обычный 5 21 19 4 4" xfId="51994"/>
    <cellStyle name="Обычный 5 21 19 5" xfId="22121"/>
    <cellStyle name="Обычный 5 21 19 5 2" xfId="22122"/>
    <cellStyle name="Обычный 5 21 19 5 2 2" xfId="51995"/>
    <cellStyle name="Обычный 5 21 19 5 3" xfId="51996"/>
    <cellStyle name="Обычный 5 21 19 6" xfId="22123"/>
    <cellStyle name="Обычный 5 21 19 6 2" xfId="51997"/>
    <cellStyle name="Обычный 5 21 19 7" xfId="22124"/>
    <cellStyle name="Обычный 5 21 19 7 2" xfId="51998"/>
    <cellStyle name="Обычный 5 21 19 8" xfId="51999"/>
    <cellStyle name="Обычный 5 21 2" xfId="22125"/>
    <cellStyle name="Обычный 5 21 2 2" xfId="22126"/>
    <cellStyle name="Обычный 5 21 2 2 2" xfId="22127"/>
    <cellStyle name="Обычный 5 21 2 2 2 2" xfId="22128"/>
    <cellStyle name="Обычный 5 21 2 2 2 2 2" xfId="52000"/>
    <cellStyle name="Обычный 5 21 2 2 2 3" xfId="52001"/>
    <cellStyle name="Обычный 5 21 2 2 3" xfId="22129"/>
    <cellStyle name="Обычный 5 21 2 2 3 2" xfId="52002"/>
    <cellStyle name="Обычный 5 21 2 2 4" xfId="52003"/>
    <cellStyle name="Обычный 5 21 2 3" xfId="22130"/>
    <cellStyle name="Обычный 5 21 2 3 2" xfId="22131"/>
    <cellStyle name="Обычный 5 21 2 3 2 2" xfId="22132"/>
    <cellStyle name="Обычный 5 21 2 3 2 2 2" xfId="52004"/>
    <cellStyle name="Обычный 5 21 2 3 2 3" xfId="52005"/>
    <cellStyle name="Обычный 5 21 2 3 3" xfId="22133"/>
    <cellStyle name="Обычный 5 21 2 3 3 2" xfId="52006"/>
    <cellStyle name="Обычный 5 21 2 3 4" xfId="52007"/>
    <cellStyle name="Обычный 5 21 2 4" xfId="22134"/>
    <cellStyle name="Обычный 5 21 2 4 2" xfId="22135"/>
    <cellStyle name="Обычный 5 21 2 4 2 2" xfId="22136"/>
    <cellStyle name="Обычный 5 21 2 4 2 2 2" xfId="52008"/>
    <cellStyle name="Обычный 5 21 2 4 2 3" xfId="52009"/>
    <cellStyle name="Обычный 5 21 2 4 3" xfId="22137"/>
    <cellStyle name="Обычный 5 21 2 4 3 2" xfId="52010"/>
    <cellStyle name="Обычный 5 21 2 4 4" xfId="52011"/>
    <cellStyle name="Обычный 5 21 2 5" xfId="22138"/>
    <cellStyle name="Обычный 5 21 2 5 2" xfId="22139"/>
    <cellStyle name="Обычный 5 21 2 5 2 2" xfId="52012"/>
    <cellStyle name="Обычный 5 21 2 5 3" xfId="52013"/>
    <cellStyle name="Обычный 5 21 2 6" xfId="22140"/>
    <cellStyle name="Обычный 5 21 2 6 2" xfId="52014"/>
    <cellStyle name="Обычный 5 21 2 7" xfId="22141"/>
    <cellStyle name="Обычный 5 21 2 7 2" xfId="52015"/>
    <cellStyle name="Обычный 5 21 2 8" xfId="52016"/>
    <cellStyle name="Обычный 5 21 20" xfId="22142"/>
    <cellStyle name="Обычный 5 21 20 2" xfId="22143"/>
    <cellStyle name="Обычный 5 21 20 2 2" xfId="22144"/>
    <cellStyle name="Обычный 5 21 20 2 2 2" xfId="22145"/>
    <cellStyle name="Обычный 5 21 20 2 2 2 2" xfId="52017"/>
    <cellStyle name="Обычный 5 21 20 2 2 3" xfId="52018"/>
    <cellStyle name="Обычный 5 21 20 2 3" xfId="22146"/>
    <cellStyle name="Обычный 5 21 20 2 3 2" xfId="52019"/>
    <cellStyle name="Обычный 5 21 20 2 4" xfId="52020"/>
    <cellStyle name="Обычный 5 21 20 3" xfId="22147"/>
    <cellStyle name="Обычный 5 21 20 3 2" xfId="22148"/>
    <cellStyle name="Обычный 5 21 20 3 2 2" xfId="22149"/>
    <cellStyle name="Обычный 5 21 20 3 2 2 2" xfId="52021"/>
    <cellStyle name="Обычный 5 21 20 3 2 3" xfId="52022"/>
    <cellStyle name="Обычный 5 21 20 3 3" xfId="22150"/>
    <cellStyle name="Обычный 5 21 20 3 3 2" xfId="52023"/>
    <cellStyle name="Обычный 5 21 20 3 4" xfId="52024"/>
    <cellStyle name="Обычный 5 21 20 4" xfId="22151"/>
    <cellStyle name="Обычный 5 21 20 4 2" xfId="22152"/>
    <cellStyle name="Обычный 5 21 20 4 2 2" xfId="22153"/>
    <cellStyle name="Обычный 5 21 20 4 2 2 2" xfId="52025"/>
    <cellStyle name="Обычный 5 21 20 4 2 3" xfId="52026"/>
    <cellStyle name="Обычный 5 21 20 4 3" xfId="22154"/>
    <cellStyle name="Обычный 5 21 20 4 3 2" xfId="52027"/>
    <cellStyle name="Обычный 5 21 20 4 4" xfId="52028"/>
    <cellStyle name="Обычный 5 21 20 5" xfId="22155"/>
    <cellStyle name="Обычный 5 21 20 5 2" xfId="22156"/>
    <cellStyle name="Обычный 5 21 20 5 2 2" xfId="52029"/>
    <cellStyle name="Обычный 5 21 20 5 3" xfId="52030"/>
    <cellStyle name="Обычный 5 21 20 6" xfId="22157"/>
    <cellStyle name="Обычный 5 21 20 6 2" xfId="52031"/>
    <cellStyle name="Обычный 5 21 20 7" xfId="22158"/>
    <cellStyle name="Обычный 5 21 20 7 2" xfId="52032"/>
    <cellStyle name="Обычный 5 21 20 8" xfId="52033"/>
    <cellStyle name="Обычный 5 21 21" xfId="22159"/>
    <cellStyle name="Обычный 5 21 21 2" xfId="22160"/>
    <cellStyle name="Обычный 5 21 21 2 2" xfId="22161"/>
    <cellStyle name="Обычный 5 21 21 2 2 2" xfId="22162"/>
    <cellStyle name="Обычный 5 21 21 2 2 2 2" xfId="52034"/>
    <cellStyle name="Обычный 5 21 21 2 2 3" xfId="52035"/>
    <cellStyle name="Обычный 5 21 21 2 3" xfId="22163"/>
    <cellStyle name="Обычный 5 21 21 2 3 2" xfId="52036"/>
    <cellStyle name="Обычный 5 21 21 2 4" xfId="52037"/>
    <cellStyle name="Обычный 5 21 21 3" xfId="22164"/>
    <cellStyle name="Обычный 5 21 21 3 2" xfId="22165"/>
    <cellStyle name="Обычный 5 21 21 3 2 2" xfId="22166"/>
    <cellStyle name="Обычный 5 21 21 3 2 2 2" xfId="52038"/>
    <cellStyle name="Обычный 5 21 21 3 2 3" xfId="52039"/>
    <cellStyle name="Обычный 5 21 21 3 3" xfId="22167"/>
    <cellStyle name="Обычный 5 21 21 3 3 2" xfId="52040"/>
    <cellStyle name="Обычный 5 21 21 3 4" xfId="52041"/>
    <cellStyle name="Обычный 5 21 21 4" xfId="22168"/>
    <cellStyle name="Обычный 5 21 21 4 2" xfId="22169"/>
    <cellStyle name="Обычный 5 21 21 4 2 2" xfId="22170"/>
    <cellStyle name="Обычный 5 21 21 4 2 2 2" xfId="52042"/>
    <cellStyle name="Обычный 5 21 21 4 2 3" xfId="52043"/>
    <cellStyle name="Обычный 5 21 21 4 3" xfId="22171"/>
    <cellStyle name="Обычный 5 21 21 4 3 2" xfId="52044"/>
    <cellStyle name="Обычный 5 21 21 4 4" xfId="52045"/>
    <cellStyle name="Обычный 5 21 21 5" xfId="22172"/>
    <cellStyle name="Обычный 5 21 21 5 2" xfId="22173"/>
    <cellStyle name="Обычный 5 21 21 5 2 2" xfId="52046"/>
    <cellStyle name="Обычный 5 21 21 5 3" xfId="52047"/>
    <cellStyle name="Обычный 5 21 21 6" xfId="22174"/>
    <cellStyle name="Обычный 5 21 21 6 2" xfId="52048"/>
    <cellStyle name="Обычный 5 21 21 7" xfId="22175"/>
    <cellStyle name="Обычный 5 21 21 7 2" xfId="52049"/>
    <cellStyle name="Обычный 5 21 21 8" xfId="52050"/>
    <cellStyle name="Обычный 5 21 22" xfId="22176"/>
    <cellStyle name="Обычный 5 21 22 2" xfId="22177"/>
    <cellStyle name="Обычный 5 21 22 2 2" xfId="22178"/>
    <cellStyle name="Обычный 5 21 22 2 2 2" xfId="22179"/>
    <cellStyle name="Обычный 5 21 22 2 2 2 2" xfId="52051"/>
    <cellStyle name="Обычный 5 21 22 2 2 3" xfId="52052"/>
    <cellStyle name="Обычный 5 21 22 2 3" xfId="22180"/>
    <cellStyle name="Обычный 5 21 22 2 3 2" xfId="52053"/>
    <cellStyle name="Обычный 5 21 22 2 4" xfId="52054"/>
    <cellStyle name="Обычный 5 21 22 3" xfId="22181"/>
    <cellStyle name="Обычный 5 21 22 3 2" xfId="22182"/>
    <cellStyle name="Обычный 5 21 22 3 2 2" xfId="22183"/>
    <cellStyle name="Обычный 5 21 22 3 2 2 2" xfId="52055"/>
    <cellStyle name="Обычный 5 21 22 3 2 3" xfId="52056"/>
    <cellStyle name="Обычный 5 21 22 3 3" xfId="22184"/>
    <cellStyle name="Обычный 5 21 22 3 3 2" xfId="52057"/>
    <cellStyle name="Обычный 5 21 22 3 4" xfId="52058"/>
    <cellStyle name="Обычный 5 21 22 4" xfId="22185"/>
    <cellStyle name="Обычный 5 21 22 4 2" xfId="22186"/>
    <cellStyle name="Обычный 5 21 22 4 2 2" xfId="22187"/>
    <cellStyle name="Обычный 5 21 22 4 2 2 2" xfId="52059"/>
    <cellStyle name="Обычный 5 21 22 4 2 3" xfId="52060"/>
    <cellStyle name="Обычный 5 21 22 4 3" xfId="22188"/>
    <cellStyle name="Обычный 5 21 22 4 3 2" xfId="52061"/>
    <cellStyle name="Обычный 5 21 22 4 4" xfId="52062"/>
    <cellStyle name="Обычный 5 21 22 5" xfId="22189"/>
    <cellStyle name="Обычный 5 21 22 5 2" xfId="22190"/>
    <cellStyle name="Обычный 5 21 22 5 2 2" xfId="52063"/>
    <cellStyle name="Обычный 5 21 22 5 3" xfId="52064"/>
    <cellStyle name="Обычный 5 21 22 6" xfId="22191"/>
    <cellStyle name="Обычный 5 21 22 6 2" xfId="52065"/>
    <cellStyle name="Обычный 5 21 22 7" xfId="22192"/>
    <cellStyle name="Обычный 5 21 22 7 2" xfId="52066"/>
    <cellStyle name="Обычный 5 21 22 8" xfId="52067"/>
    <cellStyle name="Обычный 5 21 23" xfId="22193"/>
    <cellStyle name="Обычный 5 21 23 2" xfId="22194"/>
    <cellStyle name="Обычный 5 21 23 2 2" xfId="22195"/>
    <cellStyle name="Обычный 5 21 23 2 2 2" xfId="22196"/>
    <cellStyle name="Обычный 5 21 23 2 2 2 2" xfId="52068"/>
    <cellStyle name="Обычный 5 21 23 2 2 3" xfId="52069"/>
    <cellStyle name="Обычный 5 21 23 2 3" xfId="22197"/>
    <cellStyle name="Обычный 5 21 23 2 3 2" xfId="52070"/>
    <cellStyle name="Обычный 5 21 23 2 4" xfId="52071"/>
    <cellStyle name="Обычный 5 21 23 3" xfId="22198"/>
    <cellStyle name="Обычный 5 21 23 3 2" xfId="22199"/>
    <cellStyle name="Обычный 5 21 23 3 2 2" xfId="22200"/>
    <cellStyle name="Обычный 5 21 23 3 2 2 2" xfId="52072"/>
    <cellStyle name="Обычный 5 21 23 3 2 3" xfId="52073"/>
    <cellStyle name="Обычный 5 21 23 3 3" xfId="22201"/>
    <cellStyle name="Обычный 5 21 23 3 3 2" xfId="52074"/>
    <cellStyle name="Обычный 5 21 23 3 4" xfId="52075"/>
    <cellStyle name="Обычный 5 21 23 4" xfId="22202"/>
    <cellStyle name="Обычный 5 21 23 4 2" xfId="22203"/>
    <cellStyle name="Обычный 5 21 23 4 2 2" xfId="22204"/>
    <cellStyle name="Обычный 5 21 23 4 2 2 2" xfId="52076"/>
    <cellStyle name="Обычный 5 21 23 4 2 3" xfId="52077"/>
    <cellStyle name="Обычный 5 21 23 4 3" xfId="22205"/>
    <cellStyle name="Обычный 5 21 23 4 3 2" xfId="52078"/>
    <cellStyle name="Обычный 5 21 23 4 4" xfId="52079"/>
    <cellStyle name="Обычный 5 21 23 5" xfId="22206"/>
    <cellStyle name="Обычный 5 21 23 5 2" xfId="22207"/>
    <cellStyle name="Обычный 5 21 23 5 2 2" xfId="52080"/>
    <cellStyle name="Обычный 5 21 23 5 3" xfId="52081"/>
    <cellStyle name="Обычный 5 21 23 6" xfId="22208"/>
    <cellStyle name="Обычный 5 21 23 6 2" xfId="52082"/>
    <cellStyle name="Обычный 5 21 23 7" xfId="22209"/>
    <cellStyle name="Обычный 5 21 23 7 2" xfId="52083"/>
    <cellStyle name="Обычный 5 21 23 8" xfId="52084"/>
    <cellStyle name="Обычный 5 21 24" xfId="22210"/>
    <cellStyle name="Обычный 5 21 24 2" xfId="22211"/>
    <cellStyle name="Обычный 5 21 24 2 2" xfId="22212"/>
    <cellStyle name="Обычный 5 21 24 2 2 2" xfId="22213"/>
    <cellStyle name="Обычный 5 21 24 2 2 2 2" xfId="52085"/>
    <cellStyle name="Обычный 5 21 24 2 2 3" xfId="52086"/>
    <cellStyle name="Обычный 5 21 24 2 3" xfId="22214"/>
    <cellStyle name="Обычный 5 21 24 2 3 2" xfId="52087"/>
    <cellStyle name="Обычный 5 21 24 2 4" xfId="52088"/>
    <cellStyle name="Обычный 5 21 24 3" xfId="22215"/>
    <cellStyle name="Обычный 5 21 24 3 2" xfId="22216"/>
    <cellStyle name="Обычный 5 21 24 3 2 2" xfId="22217"/>
    <cellStyle name="Обычный 5 21 24 3 2 2 2" xfId="52089"/>
    <cellStyle name="Обычный 5 21 24 3 2 3" xfId="52090"/>
    <cellStyle name="Обычный 5 21 24 3 3" xfId="22218"/>
    <cellStyle name="Обычный 5 21 24 3 3 2" xfId="52091"/>
    <cellStyle name="Обычный 5 21 24 3 4" xfId="52092"/>
    <cellStyle name="Обычный 5 21 24 4" xfId="22219"/>
    <cellStyle name="Обычный 5 21 24 4 2" xfId="22220"/>
    <cellStyle name="Обычный 5 21 24 4 2 2" xfId="22221"/>
    <cellStyle name="Обычный 5 21 24 4 2 2 2" xfId="52093"/>
    <cellStyle name="Обычный 5 21 24 4 2 3" xfId="52094"/>
    <cellStyle name="Обычный 5 21 24 4 3" xfId="22222"/>
    <cellStyle name="Обычный 5 21 24 4 3 2" xfId="52095"/>
    <cellStyle name="Обычный 5 21 24 4 4" xfId="52096"/>
    <cellStyle name="Обычный 5 21 24 5" xfId="22223"/>
    <cellStyle name="Обычный 5 21 24 5 2" xfId="22224"/>
    <cellStyle name="Обычный 5 21 24 5 2 2" xfId="52097"/>
    <cellStyle name="Обычный 5 21 24 5 3" xfId="52098"/>
    <cellStyle name="Обычный 5 21 24 6" xfId="22225"/>
    <cellStyle name="Обычный 5 21 24 6 2" xfId="52099"/>
    <cellStyle name="Обычный 5 21 24 7" xfId="22226"/>
    <cellStyle name="Обычный 5 21 24 7 2" xfId="52100"/>
    <cellStyle name="Обычный 5 21 24 8" xfId="52101"/>
    <cellStyle name="Обычный 5 21 25" xfId="22227"/>
    <cellStyle name="Обычный 5 21 25 2" xfId="22228"/>
    <cellStyle name="Обычный 5 21 25 2 2" xfId="22229"/>
    <cellStyle name="Обычный 5 21 25 2 2 2" xfId="22230"/>
    <cellStyle name="Обычный 5 21 25 2 2 2 2" xfId="52102"/>
    <cellStyle name="Обычный 5 21 25 2 2 3" xfId="52103"/>
    <cellStyle name="Обычный 5 21 25 2 3" xfId="22231"/>
    <cellStyle name="Обычный 5 21 25 2 3 2" xfId="52104"/>
    <cellStyle name="Обычный 5 21 25 2 4" xfId="52105"/>
    <cellStyle name="Обычный 5 21 25 3" xfId="22232"/>
    <cellStyle name="Обычный 5 21 25 3 2" xfId="22233"/>
    <cellStyle name="Обычный 5 21 25 3 2 2" xfId="22234"/>
    <cellStyle name="Обычный 5 21 25 3 2 2 2" xfId="52106"/>
    <cellStyle name="Обычный 5 21 25 3 2 3" xfId="52107"/>
    <cellStyle name="Обычный 5 21 25 3 3" xfId="22235"/>
    <cellStyle name="Обычный 5 21 25 3 3 2" xfId="52108"/>
    <cellStyle name="Обычный 5 21 25 3 4" xfId="52109"/>
    <cellStyle name="Обычный 5 21 25 4" xfId="22236"/>
    <cellStyle name="Обычный 5 21 25 4 2" xfId="22237"/>
    <cellStyle name="Обычный 5 21 25 4 2 2" xfId="22238"/>
    <cellStyle name="Обычный 5 21 25 4 2 2 2" xfId="52110"/>
    <cellStyle name="Обычный 5 21 25 4 2 3" xfId="52111"/>
    <cellStyle name="Обычный 5 21 25 4 3" xfId="22239"/>
    <cellStyle name="Обычный 5 21 25 4 3 2" xfId="52112"/>
    <cellStyle name="Обычный 5 21 25 4 4" xfId="52113"/>
    <cellStyle name="Обычный 5 21 25 5" xfId="22240"/>
    <cellStyle name="Обычный 5 21 25 5 2" xfId="22241"/>
    <cellStyle name="Обычный 5 21 25 5 2 2" xfId="52114"/>
    <cellStyle name="Обычный 5 21 25 5 3" xfId="52115"/>
    <cellStyle name="Обычный 5 21 25 6" xfId="22242"/>
    <cellStyle name="Обычный 5 21 25 6 2" xfId="52116"/>
    <cellStyle name="Обычный 5 21 25 7" xfId="22243"/>
    <cellStyle name="Обычный 5 21 25 7 2" xfId="52117"/>
    <cellStyle name="Обычный 5 21 25 8" xfId="52118"/>
    <cellStyle name="Обычный 5 21 26" xfId="22244"/>
    <cellStyle name="Обычный 5 21 26 2" xfId="22245"/>
    <cellStyle name="Обычный 5 21 26 2 2" xfId="22246"/>
    <cellStyle name="Обычный 5 21 26 2 2 2" xfId="22247"/>
    <cellStyle name="Обычный 5 21 26 2 2 2 2" xfId="52119"/>
    <cellStyle name="Обычный 5 21 26 2 2 3" xfId="52120"/>
    <cellStyle name="Обычный 5 21 26 2 3" xfId="22248"/>
    <cellStyle name="Обычный 5 21 26 2 3 2" xfId="52121"/>
    <cellStyle name="Обычный 5 21 26 2 4" xfId="52122"/>
    <cellStyle name="Обычный 5 21 26 3" xfId="22249"/>
    <cellStyle name="Обычный 5 21 26 3 2" xfId="22250"/>
    <cellStyle name="Обычный 5 21 26 3 2 2" xfId="22251"/>
    <cellStyle name="Обычный 5 21 26 3 2 2 2" xfId="52123"/>
    <cellStyle name="Обычный 5 21 26 3 2 3" xfId="52124"/>
    <cellStyle name="Обычный 5 21 26 3 3" xfId="22252"/>
    <cellStyle name="Обычный 5 21 26 3 3 2" xfId="52125"/>
    <cellStyle name="Обычный 5 21 26 3 4" xfId="52126"/>
    <cellStyle name="Обычный 5 21 26 4" xfId="22253"/>
    <cellStyle name="Обычный 5 21 26 4 2" xfId="22254"/>
    <cellStyle name="Обычный 5 21 26 4 2 2" xfId="22255"/>
    <cellStyle name="Обычный 5 21 26 4 2 2 2" xfId="52127"/>
    <cellStyle name="Обычный 5 21 26 4 2 3" xfId="52128"/>
    <cellStyle name="Обычный 5 21 26 4 3" xfId="22256"/>
    <cellStyle name="Обычный 5 21 26 4 3 2" xfId="52129"/>
    <cellStyle name="Обычный 5 21 26 4 4" xfId="52130"/>
    <cellStyle name="Обычный 5 21 26 5" xfId="22257"/>
    <cellStyle name="Обычный 5 21 26 5 2" xfId="22258"/>
    <cellStyle name="Обычный 5 21 26 5 2 2" xfId="52131"/>
    <cellStyle name="Обычный 5 21 26 5 3" xfId="52132"/>
    <cellStyle name="Обычный 5 21 26 6" xfId="22259"/>
    <cellStyle name="Обычный 5 21 26 6 2" xfId="52133"/>
    <cellStyle name="Обычный 5 21 26 7" xfId="22260"/>
    <cellStyle name="Обычный 5 21 26 7 2" xfId="52134"/>
    <cellStyle name="Обычный 5 21 26 8" xfId="52135"/>
    <cellStyle name="Обычный 5 21 27" xfId="22261"/>
    <cellStyle name="Обычный 5 21 27 2" xfId="22262"/>
    <cellStyle name="Обычный 5 21 27 2 2" xfId="22263"/>
    <cellStyle name="Обычный 5 21 27 2 2 2" xfId="22264"/>
    <cellStyle name="Обычный 5 21 27 2 2 2 2" xfId="52136"/>
    <cellStyle name="Обычный 5 21 27 2 2 3" xfId="52137"/>
    <cellStyle name="Обычный 5 21 27 2 3" xfId="22265"/>
    <cellStyle name="Обычный 5 21 27 2 3 2" xfId="52138"/>
    <cellStyle name="Обычный 5 21 27 2 4" xfId="52139"/>
    <cellStyle name="Обычный 5 21 27 3" xfId="22266"/>
    <cellStyle name="Обычный 5 21 27 3 2" xfId="22267"/>
    <cellStyle name="Обычный 5 21 27 3 2 2" xfId="22268"/>
    <cellStyle name="Обычный 5 21 27 3 2 2 2" xfId="52140"/>
    <cellStyle name="Обычный 5 21 27 3 2 3" xfId="52141"/>
    <cellStyle name="Обычный 5 21 27 3 3" xfId="22269"/>
    <cellStyle name="Обычный 5 21 27 3 3 2" xfId="52142"/>
    <cellStyle name="Обычный 5 21 27 3 4" xfId="52143"/>
    <cellStyle name="Обычный 5 21 27 4" xfId="22270"/>
    <cellStyle name="Обычный 5 21 27 4 2" xfId="22271"/>
    <cellStyle name="Обычный 5 21 27 4 2 2" xfId="22272"/>
    <cellStyle name="Обычный 5 21 27 4 2 2 2" xfId="52144"/>
    <cellStyle name="Обычный 5 21 27 4 2 3" xfId="52145"/>
    <cellStyle name="Обычный 5 21 27 4 3" xfId="22273"/>
    <cellStyle name="Обычный 5 21 27 4 3 2" xfId="52146"/>
    <cellStyle name="Обычный 5 21 27 4 4" xfId="52147"/>
    <cellStyle name="Обычный 5 21 27 5" xfId="22274"/>
    <cellStyle name="Обычный 5 21 27 5 2" xfId="22275"/>
    <cellStyle name="Обычный 5 21 27 5 2 2" xfId="52148"/>
    <cellStyle name="Обычный 5 21 27 5 3" xfId="52149"/>
    <cellStyle name="Обычный 5 21 27 6" xfId="22276"/>
    <cellStyle name="Обычный 5 21 27 6 2" xfId="52150"/>
    <cellStyle name="Обычный 5 21 27 7" xfId="22277"/>
    <cellStyle name="Обычный 5 21 27 7 2" xfId="52151"/>
    <cellStyle name="Обычный 5 21 27 8" xfId="52152"/>
    <cellStyle name="Обычный 5 21 28" xfId="22278"/>
    <cellStyle name="Обычный 5 21 28 2" xfId="22279"/>
    <cellStyle name="Обычный 5 21 28 2 2" xfId="22280"/>
    <cellStyle name="Обычный 5 21 28 2 2 2" xfId="22281"/>
    <cellStyle name="Обычный 5 21 28 2 2 2 2" xfId="52153"/>
    <cellStyle name="Обычный 5 21 28 2 2 3" xfId="52154"/>
    <cellStyle name="Обычный 5 21 28 2 3" xfId="22282"/>
    <cellStyle name="Обычный 5 21 28 2 3 2" xfId="52155"/>
    <cellStyle name="Обычный 5 21 28 2 4" xfId="52156"/>
    <cellStyle name="Обычный 5 21 28 3" xfId="22283"/>
    <cellStyle name="Обычный 5 21 28 3 2" xfId="22284"/>
    <cellStyle name="Обычный 5 21 28 3 2 2" xfId="22285"/>
    <cellStyle name="Обычный 5 21 28 3 2 2 2" xfId="52157"/>
    <cellStyle name="Обычный 5 21 28 3 2 3" xfId="52158"/>
    <cellStyle name="Обычный 5 21 28 3 3" xfId="22286"/>
    <cellStyle name="Обычный 5 21 28 3 3 2" xfId="52159"/>
    <cellStyle name="Обычный 5 21 28 3 4" xfId="52160"/>
    <cellStyle name="Обычный 5 21 28 4" xfId="22287"/>
    <cellStyle name="Обычный 5 21 28 4 2" xfId="22288"/>
    <cellStyle name="Обычный 5 21 28 4 2 2" xfId="22289"/>
    <cellStyle name="Обычный 5 21 28 4 2 2 2" xfId="52161"/>
    <cellStyle name="Обычный 5 21 28 4 2 3" xfId="52162"/>
    <cellStyle name="Обычный 5 21 28 4 3" xfId="22290"/>
    <cellStyle name="Обычный 5 21 28 4 3 2" xfId="52163"/>
    <cellStyle name="Обычный 5 21 28 4 4" xfId="52164"/>
    <cellStyle name="Обычный 5 21 28 5" xfId="22291"/>
    <cellStyle name="Обычный 5 21 28 5 2" xfId="22292"/>
    <cellStyle name="Обычный 5 21 28 5 2 2" xfId="52165"/>
    <cellStyle name="Обычный 5 21 28 5 3" xfId="52166"/>
    <cellStyle name="Обычный 5 21 28 6" xfId="22293"/>
    <cellStyle name="Обычный 5 21 28 6 2" xfId="52167"/>
    <cellStyle name="Обычный 5 21 28 7" xfId="22294"/>
    <cellStyle name="Обычный 5 21 28 7 2" xfId="52168"/>
    <cellStyle name="Обычный 5 21 28 8" xfId="52169"/>
    <cellStyle name="Обычный 5 21 29" xfId="22295"/>
    <cellStyle name="Обычный 5 21 29 2" xfId="22296"/>
    <cellStyle name="Обычный 5 21 29 2 2" xfId="22297"/>
    <cellStyle name="Обычный 5 21 29 2 2 2" xfId="22298"/>
    <cellStyle name="Обычный 5 21 29 2 2 2 2" xfId="52170"/>
    <cellStyle name="Обычный 5 21 29 2 2 3" xfId="52171"/>
    <cellStyle name="Обычный 5 21 29 2 3" xfId="22299"/>
    <cellStyle name="Обычный 5 21 29 2 3 2" xfId="52172"/>
    <cellStyle name="Обычный 5 21 29 2 4" xfId="52173"/>
    <cellStyle name="Обычный 5 21 29 3" xfId="22300"/>
    <cellStyle name="Обычный 5 21 29 3 2" xfId="22301"/>
    <cellStyle name="Обычный 5 21 29 3 2 2" xfId="22302"/>
    <cellStyle name="Обычный 5 21 29 3 2 2 2" xfId="52174"/>
    <cellStyle name="Обычный 5 21 29 3 2 3" xfId="52175"/>
    <cellStyle name="Обычный 5 21 29 3 3" xfId="22303"/>
    <cellStyle name="Обычный 5 21 29 3 3 2" xfId="52176"/>
    <cellStyle name="Обычный 5 21 29 3 4" xfId="52177"/>
    <cellStyle name="Обычный 5 21 29 4" xfId="22304"/>
    <cellStyle name="Обычный 5 21 29 4 2" xfId="22305"/>
    <cellStyle name="Обычный 5 21 29 4 2 2" xfId="22306"/>
    <cellStyle name="Обычный 5 21 29 4 2 2 2" xfId="52178"/>
    <cellStyle name="Обычный 5 21 29 4 2 3" xfId="52179"/>
    <cellStyle name="Обычный 5 21 29 4 3" xfId="22307"/>
    <cellStyle name="Обычный 5 21 29 4 3 2" xfId="52180"/>
    <cellStyle name="Обычный 5 21 29 4 4" xfId="52181"/>
    <cellStyle name="Обычный 5 21 29 5" xfId="22308"/>
    <cellStyle name="Обычный 5 21 29 5 2" xfId="22309"/>
    <cellStyle name="Обычный 5 21 29 5 2 2" xfId="52182"/>
    <cellStyle name="Обычный 5 21 29 5 3" xfId="52183"/>
    <cellStyle name="Обычный 5 21 29 6" xfId="22310"/>
    <cellStyle name="Обычный 5 21 29 6 2" xfId="52184"/>
    <cellStyle name="Обычный 5 21 29 7" xfId="22311"/>
    <cellStyle name="Обычный 5 21 29 7 2" xfId="52185"/>
    <cellStyle name="Обычный 5 21 29 8" xfId="52186"/>
    <cellStyle name="Обычный 5 21 3" xfId="22312"/>
    <cellStyle name="Обычный 5 21 3 2" xfId="22313"/>
    <cellStyle name="Обычный 5 21 3 2 2" xfId="22314"/>
    <cellStyle name="Обычный 5 21 3 2 2 2" xfId="22315"/>
    <cellStyle name="Обычный 5 21 3 2 2 2 2" xfId="52187"/>
    <cellStyle name="Обычный 5 21 3 2 2 3" xfId="52188"/>
    <cellStyle name="Обычный 5 21 3 2 3" xfId="22316"/>
    <cellStyle name="Обычный 5 21 3 2 3 2" xfId="52189"/>
    <cellStyle name="Обычный 5 21 3 2 4" xfId="52190"/>
    <cellStyle name="Обычный 5 21 3 3" xfId="22317"/>
    <cellStyle name="Обычный 5 21 3 3 2" xfId="22318"/>
    <cellStyle name="Обычный 5 21 3 3 2 2" xfId="22319"/>
    <cellStyle name="Обычный 5 21 3 3 2 2 2" xfId="52191"/>
    <cellStyle name="Обычный 5 21 3 3 2 3" xfId="52192"/>
    <cellStyle name="Обычный 5 21 3 3 3" xfId="22320"/>
    <cellStyle name="Обычный 5 21 3 3 3 2" xfId="52193"/>
    <cellStyle name="Обычный 5 21 3 3 4" xfId="52194"/>
    <cellStyle name="Обычный 5 21 3 4" xfId="22321"/>
    <cellStyle name="Обычный 5 21 3 4 2" xfId="22322"/>
    <cellStyle name="Обычный 5 21 3 4 2 2" xfId="22323"/>
    <cellStyle name="Обычный 5 21 3 4 2 2 2" xfId="52195"/>
    <cellStyle name="Обычный 5 21 3 4 2 3" xfId="52196"/>
    <cellStyle name="Обычный 5 21 3 4 3" xfId="22324"/>
    <cellStyle name="Обычный 5 21 3 4 3 2" xfId="52197"/>
    <cellStyle name="Обычный 5 21 3 4 4" xfId="52198"/>
    <cellStyle name="Обычный 5 21 3 5" xfId="22325"/>
    <cellStyle name="Обычный 5 21 3 5 2" xfId="22326"/>
    <cellStyle name="Обычный 5 21 3 5 2 2" xfId="52199"/>
    <cellStyle name="Обычный 5 21 3 5 3" xfId="52200"/>
    <cellStyle name="Обычный 5 21 3 6" xfId="22327"/>
    <cellStyle name="Обычный 5 21 3 6 2" xfId="52201"/>
    <cellStyle name="Обычный 5 21 3 7" xfId="22328"/>
    <cellStyle name="Обычный 5 21 3 7 2" xfId="52202"/>
    <cellStyle name="Обычный 5 21 3 8" xfId="52203"/>
    <cellStyle name="Обычный 5 21 30" xfId="22329"/>
    <cellStyle name="Обычный 5 21 30 2" xfId="22330"/>
    <cellStyle name="Обычный 5 21 30 2 2" xfId="22331"/>
    <cellStyle name="Обычный 5 21 30 2 2 2" xfId="52204"/>
    <cellStyle name="Обычный 5 21 30 2 3" xfId="52205"/>
    <cellStyle name="Обычный 5 21 30 3" xfId="22332"/>
    <cellStyle name="Обычный 5 21 30 3 2" xfId="52206"/>
    <cellStyle name="Обычный 5 21 30 4" xfId="52207"/>
    <cellStyle name="Обычный 5 21 31" xfId="22333"/>
    <cellStyle name="Обычный 5 21 31 2" xfId="22334"/>
    <cellStyle name="Обычный 5 21 31 2 2" xfId="22335"/>
    <cellStyle name="Обычный 5 21 31 2 2 2" xfId="52208"/>
    <cellStyle name="Обычный 5 21 31 2 3" xfId="52209"/>
    <cellStyle name="Обычный 5 21 31 3" xfId="22336"/>
    <cellStyle name="Обычный 5 21 31 3 2" xfId="52210"/>
    <cellStyle name="Обычный 5 21 31 4" xfId="52211"/>
    <cellStyle name="Обычный 5 21 32" xfId="22337"/>
    <cellStyle name="Обычный 5 21 32 2" xfId="22338"/>
    <cellStyle name="Обычный 5 21 32 2 2" xfId="22339"/>
    <cellStyle name="Обычный 5 21 32 2 2 2" xfId="52212"/>
    <cellStyle name="Обычный 5 21 32 2 3" xfId="52213"/>
    <cellStyle name="Обычный 5 21 32 3" xfId="22340"/>
    <cellStyle name="Обычный 5 21 32 3 2" xfId="52214"/>
    <cellStyle name="Обычный 5 21 32 4" xfId="52215"/>
    <cellStyle name="Обычный 5 21 33" xfId="22341"/>
    <cellStyle name="Обычный 5 21 33 2" xfId="22342"/>
    <cellStyle name="Обычный 5 21 33 2 2" xfId="52216"/>
    <cellStyle name="Обычный 5 21 33 3" xfId="52217"/>
    <cellStyle name="Обычный 5 21 34" xfId="22343"/>
    <cellStyle name="Обычный 5 21 34 2" xfId="52218"/>
    <cellStyle name="Обычный 5 21 35" xfId="22344"/>
    <cellStyle name="Обычный 5 21 35 2" xfId="52219"/>
    <cellStyle name="Обычный 5 21 36" xfId="52220"/>
    <cellStyle name="Обычный 5 21 4" xfId="22345"/>
    <cellStyle name="Обычный 5 21 4 2" xfId="22346"/>
    <cellStyle name="Обычный 5 21 4 2 2" xfId="22347"/>
    <cellStyle name="Обычный 5 21 4 2 2 2" xfId="22348"/>
    <cellStyle name="Обычный 5 21 4 2 2 2 2" xfId="52221"/>
    <cellStyle name="Обычный 5 21 4 2 2 3" xfId="52222"/>
    <cellStyle name="Обычный 5 21 4 2 3" xfId="22349"/>
    <cellStyle name="Обычный 5 21 4 2 3 2" xfId="52223"/>
    <cellStyle name="Обычный 5 21 4 2 4" xfId="52224"/>
    <cellStyle name="Обычный 5 21 4 3" xfId="22350"/>
    <cellStyle name="Обычный 5 21 4 3 2" xfId="22351"/>
    <cellStyle name="Обычный 5 21 4 3 2 2" xfId="22352"/>
    <cellStyle name="Обычный 5 21 4 3 2 2 2" xfId="52225"/>
    <cellStyle name="Обычный 5 21 4 3 2 3" xfId="52226"/>
    <cellStyle name="Обычный 5 21 4 3 3" xfId="22353"/>
    <cellStyle name="Обычный 5 21 4 3 3 2" xfId="52227"/>
    <cellStyle name="Обычный 5 21 4 3 4" xfId="52228"/>
    <cellStyle name="Обычный 5 21 4 4" xfId="22354"/>
    <cellStyle name="Обычный 5 21 4 4 2" xfId="22355"/>
    <cellStyle name="Обычный 5 21 4 4 2 2" xfId="22356"/>
    <cellStyle name="Обычный 5 21 4 4 2 2 2" xfId="52229"/>
    <cellStyle name="Обычный 5 21 4 4 2 3" xfId="52230"/>
    <cellStyle name="Обычный 5 21 4 4 3" xfId="22357"/>
    <cellStyle name="Обычный 5 21 4 4 3 2" xfId="52231"/>
    <cellStyle name="Обычный 5 21 4 4 4" xfId="52232"/>
    <cellStyle name="Обычный 5 21 4 5" xfId="22358"/>
    <cellStyle name="Обычный 5 21 4 5 2" xfId="22359"/>
    <cellStyle name="Обычный 5 21 4 5 2 2" xfId="52233"/>
    <cellStyle name="Обычный 5 21 4 5 3" xfId="52234"/>
    <cellStyle name="Обычный 5 21 4 6" xfId="22360"/>
    <cellStyle name="Обычный 5 21 4 6 2" xfId="52235"/>
    <cellStyle name="Обычный 5 21 4 7" xfId="22361"/>
    <cellStyle name="Обычный 5 21 4 7 2" xfId="52236"/>
    <cellStyle name="Обычный 5 21 4 8" xfId="52237"/>
    <cellStyle name="Обычный 5 21 5" xfId="22362"/>
    <cellStyle name="Обычный 5 21 5 2" xfId="22363"/>
    <cellStyle name="Обычный 5 21 5 2 2" xfId="22364"/>
    <cellStyle name="Обычный 5 21 5 2 2 2" xfId="22365"/>
    <cellStyle name="Обычный 5 21 5 2 2 2 2" xfId="52238"/>
    <cellStyle name="Обычный 5 21 5 2 2 3" xfId="52239"/>
    <cellStyle name="Обычный 5 21 5 2 3" xfId="22366"/>
    <cellStyle name="Обычный 5 21 5 2 3 2" xfId="52240"/>
    <cellStyle name="Обычный 5 21 5 2 4" xfId="52241"/>
    <cellStyle name="Обычный 5 21 5 3" xfId="22367"/>
    <cellStyle name="Обычный 5 21 5 3 2" xfId="22368"/>
    <cellStyle name="Обычный 5 21 5 3 2 2" xfId="22369"/>
    <cellStyle name="Обычный 5 21 5 3 2 2 2" xfId="52242"/>
    <cellStyle name="Обычный 5 21 5 3 2 3" xfId="52243"/>
    <cellStyle name="Обычный 5 21 5 3 3" xfId="22370"/>
    <cellStyle name="Обычный 5 21 5 3 3 2" xfId="52244"/>
    <cellStyle name="Обычный 5 21 5 3 4" xfId="52245"/>
    <cellStyle name="Обычный 5 21 5 4" xfId="22371"/>
    <cellStyle name="Обычный 5 21 5 4 2" xfId="22372"/>
    <cellStyle name="Обычный 5 21 5 4 2 2" xfId="22373"/>
    <cellStyle name="Обычный 5 21 5 4 2 2 2" xfId="52246"/>
    <cellStyle name="Обычный 5 21 5 4 2 3" xfId="52247"/>
    <cellStyle name="Обычный 5 21 5 4 3" xfId="22374"/>
    <cellStyle name="Обычный 5 21 5 4 3 2" xfId="52248"/>
    <cellStyle name="Обычный 5 21 5 4 4" xfId="52249"/>
    <cellStyle name="Обычный 5 21 5 5" xfId="22375"/>
    <cellStyle name="Обычный 5 21 5 5 2" xfId="22376"/>
    <cellStyle name="Обычный 5 21 5 5 2 2" xfId="52250"/>
    <cellStyle name="Обычный 5 21 5 5 3" xfId="52251"/>
    <cellStyle name="Обычный 5 21 5 6" xfId="22377"/>
    <cellStyle name="Обычный 5 21 5 6 2" xfId="52252"/>
    <cellStyle name="Обычный 5 21 5 7" xfId="22378"/>
    <cellStyle name="Обычный 5 21 5 7 2" xfId="52253"/>
    <cellStyle name="Обычный 5 21 5 8" xfId="52254"/>
    <cellStyle name="Обычный 5 21 6" xfId="22379"/>
    <cellStyle name="Обычный 5 21 6 2" xfId="22380"/>
    <cellStyle name="Обычный 5 21 6 2 2" xfId="22381"/>
    <cellStyle name="Обычный 5 21 6 2 2 2" xfId="22382"/>
    <cellStyle name="Обычный 5 21 6 2 2 2 2" xfId="52255"/>
    <cellStyle name="Обычный 5 21 6 2 2 3" xfId="52256"/>
    <cellStyle name="Обычный 5 21 6 2 3" xfId="22383"/>
    <cellStyle name="Обычный 5 21 6 2 3 2" xfId="52257"/>
    <cellStyle name="Обычный 5 21 6 2 4" xfId="52258"/>
    <cellStyle name="Обычный 5 21 6 3" xfId="22384"/>
    <cellStyle name="Обычный 5 21 6 3 2" xfId="22385"/>
    <cellStyle name="Обычный 5 21 6 3 2 2" xfId="22386"/>
    <cellStyle name="Обычный 5 21 6 3 2 2 2" xfId="52259"/>
    <cellStyle name="Обычный 5 21 6 3 2 3" xfId="52260"/>
    <cellStyle name="Обычный 5 21 6 3 3" xfId="22387"/>
    <cellStyle name="Обычный 5 21 6 3 3 2" xfId="52261"/>
    <cellStyle name="Обычный 5 21 6 3 4" xfId="52262"/>
    <cellStyle name="Обычный 5 21 6 4" xfId="22388"/>
    <cellStyle name="Обычный 5 21 6 4 2" xfId="22389"/>
    <cellStyle name="Обычный 5 21 6 4 2 2" xfId="22390"/>
    <cellStyle name="Обычный 5 21 6 4 2 2 2" xfId="52263"/>
    <cellStyle name="Обычный 5 21 6 4 2 3" xfId="52264"/>
    <cellStyle name="Обычный 5 21 6 4 3" xfId="22391"/>
    <cellStyle name="Обычный 5 21 6 4 3 2" xfId="52265"/>
    <cellStyle name="Обычный 5 21 6 4 4" xfId="52266"/>
    <cellStyle name="Обычный 5 21 6 5" xfId="22392"/>
    <cellStyle name="Обычный 5 21 6 5 2" xfId="22393"/>
    <cellStyle name="Обычный 5 21 6 5 2 2" xfId="52267"/>
    <cellStyle name="Обычный 5 21 6 5 3" xfId="52268"/>
    <cellStyle name="Обычный 5 21 6 6" xfId="22394"/>
    <cellStyle name="Обычный 5 21 6 6 2" xfId="52269"/>
    <cellStyle name="Обычный 5 21 6 7" xfId="22395"/>
    <cellStyle name="Обычный 5 21 6 7 2" xfId="52270"/>
    <cellStyle name="Обычный 5 21 6 8" xfId="52271"/>
    <cellStyle name="Обычный 5 21 7" xfId="22396"/>
    <cellStyle name="Обычный 5 21 7 2" xfId="22397"/>
    <cellStyle name="Обычный 5 21 7 2 2" xfId="22398"/>
    <cellStyle name="Обычный 5 21 7 2 2 2" xfId="22399"/>
    <cellStyle name="Обычный 5 21 7 2 2 2 2" xfId="52272"/>
    <cellStyle name="Обычный 5 21 7 2 2 3" xfId="52273"/>
    <cellStyle name="Обычный 5 21 7 2 3" xfId="22400"/>
    <cellStyle name="Обычный 5 21 7 2 3 2" xfId="52274"/>
    <cellStyle name="Обычный 5 21 7 2 4" xfId="52275"/>
    <cellStyle name="Обычный 5 21 7 3" xfId="22401"/>
    <cellStyle name="Обычный 5 21 7 3 2" xfId="22402"/>
    <cellStyle name="Обычный 5 21 7 3 2 2" xfId="22403"/>
    <cellStyle name="Обычный 5 21 7 3 2 2 2" xfId="52276"/>
    <cellStyle name="Обычный 5 21 7 3 2 3" xfId="52277"/>
    <cellStyle name="Обычный 5 21 7 3 3" xfId="22404"/>
    <cellStyle name="Обычный 5 21 7 3 3 2" xfId="52278"/>
    <cellStyle name="Обычный 5 21 7 3 4" xfId="52279"/>
    <cellStyle name="Обычный 5 21 7 4" xfId="22405"/>
    <cellStyle name="Обычный 5 21 7 4 2" xfId="22406"/>
    <cellStyle name="Обычный 5 21 7 4 2 2" xfId="22407"/>
    <cellStyle name="Обычный 5 21 7 4 2 2 2" xfId="52280"/>
    <cellStyle name="Обычный 5 21 7 4 2 3" xfId="52281"/>
    <cellStyle name="Обычный 5 21 7 4 3" xfId="22408"/>
    <cellStyle name="Обычный 5 21 7 4 3 2" xfId="52282"/>
    <cellStyle name="Обычный 5 21 7 4 4" xfId="52283"/>
    <cellStyle name="Обычный 5 21 7 5" xfId="22409"/>
    <cellStyle name="Обычный 5 21 7 5 2" xfId="22410"/>
    <cellStyle name="Обычный 5 21 7 5 2 2" xfId="52284"/>
    <cellStyle name="Обычный 5 21 7 5 3" xfId="52285"/>
    <cellStyle name="Обычный 5 21 7 6" xfId="22411"/>
    <cellStyle name="Обычный 5 21 7 6 2" xfId="52286"/>
    <cellStyle name="Обычный 5 21 7 7" xfId="22412"/>
    <cellStyle name="Обычный 5 21 7 7 2" xfId="52287"/>
    <cellStyle name="Обычный 5 21 7 8" xfId="52288"/>
    <cellStyle name="Обычный 5 21 8" xfId="22413"/>
    <cellStyle name="Обычный 5 21 8 2" xfId="22414"/>
    <cellStyle name="Обычный 5 21 8 2 2" xfId="22415"/>
    <cellStyle name="Обычный 5 21 8 2 2 2" xfId="22416"/>
    <cellStyle name="Обычный 5 21 8 2 2 2 2" xfId="52289"/>
    <cellStyle name="Обычный 5 21 8 2 2 3" xfId="52290"/>
    <cellStyle name="Обычный 5 21 8 2 3" xfId="22417"/>
    <cellStyle name="Обычный 5 21 8 2 3 2" xfId="52291"/>
    <cellStyle name="Обычный 5 21 8 2 4" xfId="52292"/>
    <cellStyle name="Обычный 5 21 8 3" xfId="22418"/>
    <cellStyle name="Обычный 5 21 8 3 2" xfId="22419"/>
    <cellStyle name="Обычный 5 21 8 3 2 2" xfId="22420"/>
    <cellStyle name="Обычный 5 21 8 3 2 2 2" xfId="52293"/>
    <cellStyle name="Обычный 5 21 8 3 2 3" xfId="52294"/>
    <cellStyle name="Обычный 5 21 8 3 3" xfId="22421"/>
    <cellStyle name="Обычный 5 21 8 3 3 2" xfId="52295"/>
    <cellStyle name="Обычный 5 21 8 3 4" xfId="52296"/>
    <cellStyle name="Обычный 5 21 8 4" xfId="22422"/>
    <cellStyle name="Обычный 5 21 8 4 2" xfId="22423"/>
    <cellStyle name="Обычный 5 21 8 4 2 2" xfId="22424"/>
    <cellStyle name="Обычный 5 21 8 4 2 2 2" xfId="52297"/>
    <cellStyle name="Обычный 5 21 8 4 2 3" xfId="52298"/>
    <cellStyle name="Обычный 5 21 8 4 3" xfId="22425"/>
    <cellStyle name="Обычный 5 21 8 4 3 2" xfId="52299"/>
    <cellStyle name="Обычный 5 21 8 4 4" xfId="52300"/>
    <cellStyle name="Обычный 5 21 8 5" xfId="22426"/>
    <cellStyle name="Обычный 5 21 8 5 2" xfId="22427"/>
    <cellStyle name="Обычный 5 21 8 5 2 2" xfId="52301"/>
    <cellStyle name="Обычный 5 21 8 5 3" xfId="52302"/>
    <cellStyle name="Обычный 5 21 8 6" xfId="22428"/>
    <cellStyle name="Обычный 5 21 8 6 2" xfId="52303"/>
    <cellStyle name="Обычный 5 21 8 7" xfId="22429"/>
    <cellStyle name="Обычный 5 21 8 7 2" xfId="52304"/>
    <cellStyle name="Обычный 5 21 8 8" xfId="52305"/>
    <cellStyle name="Обычный 5 21 9" xfId="22430"/>
    <cellStyle name="Обычный 5 21 9 2" xfId="22431"/>
    <cellStyle name="Обычный 5 21 9 2 2" xfId="22432"/>
    <cellStyle name="Обычный 5 21 9 2 2 2" xfId="22433"/>
    <cellStyle name="Обычный 5 21 9 2 2 2 2" xfId="52306"/>
    <cellStyle name="Обычный 5 21 9 2 2 3" xfId="52307"/>
    <cellStyle name="Обычный 5 21 9 2 3" xfId="22434"/>
    <cellStyle name="Обычный 5 21 9 2 3 2" xfId="52308"/>
    <cellStyle name="Обычный 5 21 9 2 4" xfId="52309"/>
    <cellStyle name="Обычный 5 21 9 3" xfId="22435"/>
    <cellStyle name="Обычный 5 21 9 3 2" xfId="22436"/>
    <cellStyle name="Обычный 5 21 9 3 2 2" xfId="22437"/>
    <cellStyle name="Обычный 5 21 9 3 2 2 2" xfId="52310"/>
    <cellStyle name="Обычный 5 21 9 3 2 3" xfId="52311"/>
    <cellStyle name="Обычный 5 21 9 3 3" xfId="22438"/>
    <cellStyle name="Обычный 5 21 9 3 3 2" xfId="52312"/>
    <cellStyle name="Обычный 5 21 9 3 4" xfId="52313"/>
    <cellStyle name="Обычный 5 21 9 4" xfId="22439"/>
    <cellStyle name="Обычный 5 21 9 4 2" xfId="22440"/>
    <cellStyle name="Обычный 5 21 9 4 2 2" xfId="22441"/>
    <cellStyle name="Обычный 5 21 9 4 2 2 2" xfId="52314"/>
    <cellStyle name="Обычный 5 21 9 4 2 3" xfId="52315"/>
    <cellStyle name="Обычный 5 21 9 4 3" xfId="22442"/>
    <cellStyle name="Обычный 5 21 9 4 3 2" xfId="52316"/>
    <cellStyle name="Обычный 5 21 9 4 4" xfId="52317"/>
    <cellStyle name="Обычный 5 21 9 5" xfId="22443"/>
    <cellStyle name="Обычный 5 21 9 5 2" xfId="22444"/>
    <cellStyle name="Обычный 5 21 9 5 2 2" xfId="52318"/>
    <cellStyle name="Обычный 5 21 9 5 3" xfId="52319"/>
    <cellStyle name="Обычный 5 21 9 6" xfId="22445"/>
    <cellStyle name="Обычный 5 21 9 6 2" xfId="52320"/>
    <cellStyle name="Обычный 5 21 9 7" xfId="22446"/>
    <cellStyle name="Обычный 5 21 9 7 2" xfId="52321"/>
    <cellStyle name="Обычный 5 21 9 8" xfId="52322"/>
    <cellStyle name="Обычный 5 22" xfId="22447"/>
    <cellStyle name="Обычный 5 22 10" xfId="22448"/>
    <cellStyle name="Обычный 5 22 10 2" xfId="22449"/>
    <cellStyle name="Обычный 5 22 10 2 2" xfId="22450"/>
    <cellStyle name="Обычный 5 22 10 2 2 2" xfId="22451"/>
    <cellStyle name="Обычный 5 22 10 2 2 2 2" xfId="52323"/>
    <cellStyle name="Обычный 5 22 10 2 2 3" xfId="52324"/>
    <cellStyle name="Обычный 5 22 10 2 3" xfId="22452"/>
    <cellStyle name="Обычный 5 22 10 2 3 2" xfId="52325"/>
    <cellStyle name="Обычный 5 22 10 2 4" xfId="52326"/>
    <cellStyle name="Обычный 5 22 10 3" xfId="22453"/>
    <cellStyle name="Обычный 5 22 10 3 2" xfId="22454"/>
    <cellStyle name="Обычный 5 22 10 3 2 2" xfId="22455"/>
    <cellStyle name="Обычный 5 22 10 3 2 2 2" xfId="52327"/>
    <cellStyle name="Обычный 5 22 10 3 2 3" xfId="52328"/>
    <cellStyle name="Обычный 5 22 10 3 3" xfId="22456"/>
    <cellStyle name="Обычный 5 22 10 3 3 2" xfId="52329"/>
    <cellStyle name="Обычный 5 22 10 3 4" xfId="52330"/>
    <cellStyle name="Обычный 5 22 10 4" xfId="22457"/>
    <cellStyle name="Обычный 5 22 10 4 2" xfId="22458"/>
    <cellStyle name="Обычный 5 22 10 4 2 2" xfId="22459"/>
    <cellStyle name="Обычный 5 22 10 4 2 2 2" xfId="52331"/>
    <cellStyle name="Обычный 5 22 10 4 2 3" xfId="52332"/>
    <cellStyle name="Обычный 5 22 10 4 3" xfId="22460"/>
    <cellStyle name="Обычный 5 22 10 4 3 2" xfId="52333"/>
    <cellStyle name="Обычный 5 22 10 4 4" xfId="52334"/>
    <cellStyle name="Обычный 5 22 10 5" xfId="22461"/>
    <cellStyle name="Обычный 5 22 10 5 2" xfId="22462"/>
    <cellStyle name="Обычный 5 22 10 5 2 2" xfId="52335"/>
    <cellStyle name="Обычный 5 22 10 5 3" xfId="52336"/>
    <cellStyle name="Обычный 5 22 10 6" xfId="22463"/>
    <cellStyle name="Обычный 5 22 10 6 2" xfId="52337"/>
    <cellStyle name="Обычный 5 22 10 7" xfId="22464"/>
    <cellStyle name="Обычный 5 22 10 7 2" xfId="52338"/>
    <cellStyle name="Обычный 5 22 10 8" xfId="52339"/>
    <cellStyle name="Обычный 5 22 11" xfId="22465"/>
    <cellStyle name="Обычный 5 22 11 2" xfId="22466"/>
    <cellStyle name="Обычный 5 22 11 2 2" xfId="22467"/>
    <cellStyle name="Обычный 5 22 11 2 2 2" xfId="22468"/>
    <cellStyle name="Обычный 5 22 11 2 2 2 2" xfId="52340"/>
    <cellStyle name="Обычный 5 22 11 2 2 3" xfId="52341"/>
    <cellStyle name="Обычный 5 22 11 2 3" xfId="22469"/>
    <cellStyle name="Обычный 5 22 11 2 3 2" xfId="52342"/>
    <cellStyle name="Обычный 5 22 11 2 4" xfId="52343"/>
    <cellStyle name="Обычный 5 22 11 3" xfId="22470"/>
    <cellStyle name="Обычный 5 22 11 3 2" xfId="22471"/>
    <cellStyle name="Обычный 5 22 11 3 2 2" xfId="22472"/>
    <cellStyle name="Обычный 5 22 11 3 2 2 2" xfId="52344"/>
    <cellStyle name="Обычный 5 22 11 3 2 3" xfId="52345"/>
    <cellStyle name="Обычный 5 22 11 3 3" xfId="22473"/>
    <cellStyle name="Обычный 5 22 11 3 3 2" xfId="52346"/>
    <cellStyle name="Обычный 5 22 11 3 4" xfId="52347"/>
    <cellStyle name="Обычный 5 22 11 4" xfId="22474"/>
    <cellStyle name="Обычный 5 22 11 4 2" xfId="22475"/>
    <cellStyle name="Обычный 5 22 11 4 2 2" xfId="22476"/>
    <cellStyle name="Обычный 5 22 11 4 2 2 2" xfId="52348"/>
    <cellStyle name="Обычный 5 22 11 4 2 3" xfId="52349"/>
    <cellStyle name="Обычный 5 22 11 4 3" xfId="22477"/>
    <cellStyle name="Обычный 5 22 11 4 3 2" xfId="52350"/>
    <cellStyle name="Обычный 5 22 11 4 4" xfId="52351"/>
    <cellStyle name="Обычный 5 22 11 5" xfId="22478"/>
    <cellStyle name="Обычный 5 22 11 5 2" xfId="22479"/>
    <cellStyle name="Обычный 5 22 11 5 2 2" xfId="52352"/>
    <cellStyle name="Обычный 5 22 11 5 3" xfId="52353"/>
    <cellStyle name="Обычный 5 22 11 6" xfId="22480"/>
    <cellStyle name="Обычный 5 22 11 6 2" xfId="52354"/>
    <cellStyle name="Обычный 5 22 11 7" xfId="22481"/>
    <cellStyle name="Обычный 5 22 11 7 2" xfId="52355"/>
    <cellStyle name="Обычный 5 22 11 8" xfId="52356"/>
    <cellStyle name="Обычный 5 22 12" xfId="22482"/>
    <cellStyle name="Обычный 5 22 12 2" xfId="22483"/>
    <cellStyle name="Обычный 5 22 12 2 2" xfId="22484"/>
    <cellStyle name="Обычный 5 22 12 2 2 2" xfId="22485"/>
    <cellStyle name="Обычный 5 22 12 2 2 2 2" xfId="52357"/>
    <cellStyle name="Обычный 5 22 12 2 2 3" xfId="52358"/>
    <cellStyle name="Обычный 5 22 12 2 3" xfId="22486"/>
    <cellStyle name="Обычный 5 22 12 2 3 2" xfId="52359"/>
    <cellStyle name="Обычный 5 22 12 2 4" xfId="52360"/>
    <cellStyle name="Обычный 5 22 12 3" xfId="22487"/>
    <cellStyle name="Обычный 5 22 12 3 2" xfId="22488"/>
    <cellStyle name="Обычный 5 22 12 3 2 2" xfId="22489"/>
    <cellStyle name="Обычный 5 22 12 3 2 2 2" xfId="52361"/>
    <cellStyle name="Обычный 5 22 12 3 2 3" xfId="52362"/>
    <cellStyle name="Обычный 5 22 12 3 3" xfId="22490"/>
    <cellStyle name="Обычный 5 22 12 3 3 2" xfId="52363"/>
    <cellStyle name="Обычный 5 22 12 3 4" xfId="52364"/>
    <cellStyle name="Обычный 5 22 12 4" xfId="22491"/>
    <cellStyle name="Обычный 5 22 12 4 2" xfId="22492"/>
    <cellStyle name="Обычный 5 22 12 4 2 2" xfId="22493"/>
    <cellStyle name="Обычный 5 22 12 4 2 2 2" xfId="52365"/>
    <cellStyle name="Обычный 5 22 12 4 2 3" xfId="52366"/>
    <cellStyle name="Обычный 5 22 12 4 3" xfId="22494"/>
    <cellStyle name="Обычный 5 22 12 4 3 2" xfId="52367"/>
    <cellStyle name="Обычный 5 22 12 4 4" xfId="52368"/>
    <cellStyle name="Обычный 5 22 12 5" xfId="22495"/>
    <cellStyle name="Обычный 5 22 12 5 2" xfId="22496"/>
    <cellStyle name="Обычный 5 22 12 5 2 2" xfId="52369"/>
    <cellStyle name="Обычный 5 22 12 5 3" xfId="52370"/>
    <cellStyle name="Обычный 5 22 12 6" xfId="22497"/>
    <cellStyle name="Обычный 5 22 12 6 2" xfId="52371"/>
    <cellStyle name="Обычный 5 22 12 7" xfId="22498"/>
    <cellStyle name="Обычный 5 22 12 7 2" xfId="52372"/>
    <cellStyle name="Обычный 5 22 12 8" xfId="52373"/>
    <cellStyle name="Обычный 5 22 13" xfId="22499"/>
    <cellStyle name="Обычный 5 22 13 2" xfId="22500"/>
    <cellStyle name="Обычный 5 22 13 2 2" xfId="22501"/>
    <cellStyle name="Обычный 5 22 13 2 2 2" xfId="22502"/>
    <cellStyle name="Обычный 5 22 13 2 2 2 2" xfId="52374"/>
    <cellStyle name="Обычный 5 22 13 2 2 3" xfId="52375"/>
    <cellStyle name="Обычный 5 22 13 2 3" xfId="22503"/>
    <cellStyle name="Обычный 5 22 13 2 3 2" xfId="52376"/>
    <cellStyle name="Обычный 5 22 13 2 4" xfId="52377"/>
    <cellStyle name="Обычный 5 22 13 3" xfId="22504"/>
    <cellStyle name="Обычный 5 22 13 3 2" xfId="22505"/>
    <cellStyle name="Обычный 5 22 13 3 2 2" xfId="22506"/>
    <cellStyle name="Обычный 5 22 13 3 2 2 2" xfId="52378"/>
    <cellStyle name="Обычный 5 22 13 3 2 3" xfId="52379"/>
    <cellStyle name="Обычный 5 22 13 3 3" xfId="22507"/>
    <cellStyle name="Обычный 5 22 13 3 3 2" xfId="52380"/>
    <cellStyle name="Обычный 5 22 13 3 4" xfId="52381"/>
    <cellStyle name="Обычный 5 22 13 4" xfId="22508"/>
    <cellStyle name="Обычный 5 22 13 4 2" xfId="22509"/>
    <cellStyle name="Обычный 5 22 13 4 2 2" xfId="22510"/>
    <cellStyle name="Обычный 5 22 13 4 2 2 2" xfId="52382"/>
    <cellStyle name="Обычный 5 22 13 4 2 3" xfId="52383"/>
    <cellStyle name="Обычный 5 22 13 4 3" xfId="22511"/>
    <cellStyle name="Обычный 5 22 13 4 3 2" xfId="52384"/>
    <cellStyle name="Обычный 5 22 13 4 4" xfId="52385"/>
    <cellStyle name="Обычный 5 22 13 5" xfId="22512"/>
    <cellStyle name="Обычный 5 22 13 5 2" xfId="22513"/>
    <cellStyle name="Обычный 5 22 13 5 2 2" xfId="52386"/>
    <cellStyle name="Обычный 5 22 13 5 3" xfId="52387"/>
    <cellStyle name="Обычный 5 22 13 6" xfId="22514"/>
    <cellStyle name="Обычный 5 22 13 6 2" xfId="52388"/>
    <cellStyle name="Обычный 5 22 13 7" xfId="22515"/>
    <cellStyle name="Обычный 5 22 13 7 2" xfId="52389"/>
    <cellStyle name="Обычный 5 22 13 8" xfId="52390"/>
    <cellStyle name="Обычный 5 22 14" xfId="22516"/>
    <cellStyle name="Обычный 5 22 14 2" xfId="22517"/>
    <cellStyle name="Обычный 5 22 14 2 2" xfId="22518"/>
    <cellStyle name="Обычный 5 22 14 2 2 2" xfId="22519"/>
    <cellStyle name="Обычный 5 22 14 2 2 2 2" xfId="52391"/>
    <cellStyle name="Обычный 5 22 14 2 2 3" xfId="52392"/>
    <cellStyle name="Обычный 5 22 14 2 3" xfId="22520"/>
    <cellStyle name="Обычный 5 22 14 2 3 2" xfId="52393"/>
    <cellStyle name="Обычный 5 22 14 2 4" xfId="52394"/>
    <cellStyle name="Обычный 5 22 14 3" xfId="22521"/>
    <cellStyle name="Обычный 5 22 14 3 2" xfId="22522"/>
    <cellStyle name="Обычный 5 22 14 3 2 2" xfId="22523"/>
    <cellStyle name="Обычный 5 22 14 3 2 2 2" xfId="52395"/>
    <cellStyle name="Обычный 5 22 14 3 2 3" xfId="52396"/>
    <cellStyle name="Обычный 5 22 14 3 3" xfId="22524"/>
    <cellStyle name="Обычный 5 22 14 3 3 2" xfId="52397"/>
    <cellStyle name="Обычный 5 22 14 3 4" xfId="52398"/>
    <cellStyle name="Обычный 5 22 14 4" xfId="22525"/>
    <cellStyle name="Обычный 5 22 14 4 2" xfId="22526"/>
    <cellStyle name="Обычный 5 22 14 4 2 2" xfId="22527"/>
    <cellStyle name="Обычный 5 22 14 4 2 2 2" xfId="52399"/>
    <cellStyle name="Обычный 5 22 14 4 2 3" xfId="52400"/>
    <cellStyle name="Обычный 5 22 14 4 3" xfId="22528"/>
    <cellStyle name="Обычный 5 22 14 4 3 2" xfId="52401"/>
    <cellStyle name="Обычный 5 22 14 4 4" xfId="52402"/>
    <cellStyle name="Обычный 5 22 14 5" xfId="22529"/>
    <cellStyle name="Обычный 5 22 14 5 2" xfId="22530"/>
    <cellStyle name="Обычный 5 22 14 5 2 2" xfId="52403"/>
    <cellStyle name="Обычный 5 22 14 5 3" xfId="52404"/>
    <cellStyle name="Обычный 5 22 14 6" xfId="22531"/>
    <cellStyle name="Обычный 5 22 14 6 2" xfId="52405"/>
    <cellStyle name="Обычный 5 22 14 7" xfId="22532"/>
    <cellStyle name="Обычный 5 22 14 7 2" xfId="52406"/>
    <cellStyle name="Обычный 5 22 14 8" xfId="52407"/>
    <cellStyle name="Обычный 5 22 15" xfId="22533"/>
    <cellStyle name="Обычный 5 22 15 2" xfId="22534"/>
    <cellStyle name="Обычный 5 22 15 2 2" xfId="22535"/>
    <cellStyle name="Обычный 5 22 15 2 2 2" xfId="22536"/>
    <cellStyle name="Обычный 5 22 15 2 2 2 2" xfId="52408"/>
    <cellStyle name="Обычный 5 22 15 2 2 3" xfId="52409"/>
    <cellStyle name="Обычный 5 22 15 2 3" xfId="22537"/>
    <cellStyle name="Обычный 5 22 15 2 3 2" xfId="52410"/>
    <cellStyle name="Обычный 5 22 15 2 4" xfId="52411"/>
    <cellStyle name="Обычный 5 22 15 3" xfId="22538"/>
    <cellStyle name="Обычный 5 22 15 3 2" xfId="22539"/>
    <cellStyle name="Обычный 5 22 15 3 2 2" xfId="22540"/>
    <cellStyle name="Обычный 5 22 15 3 2 2 2" xfId="52412"/>
    <cellStyle name="Обычный 5 22 15 3 2 3" xfId="52413"/>
    <cellStyle name="Обычный 5 22 15 3 3" xfId="22541"/>
    <cellStyle name="Обычный 5 22 15 3 3 2" xfId="52414"/>
    <cellStyle name="Обычный 5 22 15 3 4" xfId="52415"/>
    <cellStyle name="Обычный 5 22 15 4" xfId="22542"/>
    <cellStyle name="Обычный 5 22 15 4 2" xfId="22543"/>
    <cellStyle name="Обычный 5 22 15 4 2 2" xfId="22544"/>
    <cellStyle name="Обычный 5 22 15 4 2 2 2" xfId="52416"/>
    <cellStyle name="Обычный 5 22 15 4 2 3" xfId="52417"/>
    <cellStyle name="Обычный 5 22 15 4 3" xfId="22545"/>
    <cellStyle name="Обычный 5 22 15 4 3 2" xfId="52418"/>
    <cellStyle name="Обычный 5 22 15 4 4" xfId="52419"/>
    <cellStyle name="Обычный 5 22 15 5" xfId="22546"/>
    <cellStyle name="Обычный 5 22 15 5 2" xfId="22547"/>
    <cellStyle name="Обычный 5 22 15 5 2 2" xfId="52420"/>
    <cellStyle name="Обычный 5 22 15 5 3" xfId="52421"/>
    <cellStyle name="Обычный 5 22 15 6" xfId="22548"/>
    <cellStyle name="Обычный 5 22 15 6 2" xfId="52422"/>
    <cellStyle name="Обычный 5 22 15 7" xfId="22549"/>
    <cellStyle name="Обычный 5 22 15 7 2" xfId="52423"/>
    <cellStyle name="Обычный 5 22 15 8" xfId="52424"/>
    <cellStyle name="Обычный 5 22 16" xfId="22550"/>
    <cellStyle name="Обычный 5 22 16 2" xfId="22551"/>
    <cellStyle name="Обычный 5 22 16 2 2" xfId="22552"/>
    <cellStyle name="Обычный 5 22 16 2 2 2" xfId="22553"/>
    <cellStyle name="Обычный 5 22 16 2 2 2 2" xfId="52425"/>
    <cellStyle name="Обычный 5 22 16 2 2 3" xfId="52426"/>
    <cellStyle name="Обычный 5 22 16 2 3" xfId="22554"/>
    <cellStyle name="Обычный 5 22 16 2 3 2" xfId="52427"/>
    <cellStyle name="Обычный 5 22 16 2 4" xfId="52428"/>
    <cellStyle name="Обычный 5 22 16 3" xfId="22555"/>
    <cellStyle name="Обычный 5 22 16 3 2" xfId="22556"/>
    <cellStyle name="Обычный 5 22 16 3 2 2" xfId="22557"/>
    <cellStyle name="Обычный 5 22 16 3 2 2 2" xfId="52429"/>
    <cellStyle name="Обычный 5 22 16 3 2 3" xfId="52430"/>
    <cellStyle name="Обычный 5 22 16 3 3" xfId="22558"/>
    <cellStyle name="Обычный 5 22 16 3 3 2" xfId="52431"/>
    <cellStyle name="Обычный 5 22 16 3 4" xfId="52432"/>
    <cellStyle name="Обычный 5 22 16 4" xfId="22559"/>
    <cellStyle name="Обычный 5 22 16 4 2" xfId="22560"/>
    <cellStyle name="Обычный 5 22 16 4 2 2" xfId="22561"/>
    <cellStyle name="Обычный 5 22 16 4 2 2 2" xfId="52433"/>
    <cellStyle name="Обычный 5 22 16 4 2 3" xfId="52434"/>
    <cellStyle name="Обычный 5 22 16 4 3" xfId="22562"/>
    <cellStyle name="Обычный 5 22 16 4 3 2" xfId="52435"/>
    <cellStyle name="Обычный 5 22 16 4 4" xfId="52436"/>
    <cellStyle name="Обычный 5 22 16 5" xfId="22563"/>
    <cellStyle name="Обычный 5 22 16 5 2" xfId="22564"/>
    <cellStyle name="Обычный 5 22 16 5 2 2" xfId="52437"/>
    <cellStyle name="Обычный 5 22 16 5 3" xfId="52438"/>
    <cellStyle name="Обычный 5 22 16 6" xfId="22565"/>
    <cellStyle name="Обычный 5 22 16 6 2" xfId="52439"/>
    <cellStyle name="Обычный 5 22 16 7" xfId="22566"/>
    <cellStyle name="Обычный 5 22 16 7 2" xfId="52440"/>
    <cellStyle name="Обычный 5 22 16 8" xfId="52441"/>
    <cellStyle name="Обычный 5 22 17" xfId="22567"/>
    <cellStyle name="Обычный 5 22 17 2" xfId="22568"/>
    <cellStyle name="Обычный 5 22 17 2 2" xfId="22569"/>
    <cellStyle name="Обычный 5 22 17 2 2 2" xfId="22570"/>
    <cellStyle name="Обычный 5 22 17 2 2 2 2" xfId="52442"/>
    <cellStyle name="Обычный 5 22 17 2 2 3" xfId="52443"/>
    <cellStyle name="Обычный 5 22 17 2 3" xfId="22571"/>
    <cellStyle name="Обычный 5 22 17 2 3 2" xfId="52444"/>
    <cellStyle name="Обычный 5 22 17 2 4" xfId="52445"/>
    <cellStyle name="Обычный 5 22 17 3" xfId="22572"/>
    <cellStyle name="Обычный 5 22 17 3 2" xfId="22573"/>
    <cellStyle name="Обычный 5 22 17 3 2 2" xfId="22574"/>
    <cellStyle name="Обычный 5 22 17 3 2 2 2" xfId="52446"/>
    <cellStyle name="Обычный 5 22 17 3 2 3" xfId="52447"/>
    <cellStyle name="Обычный 5 22 17 3 3" xfId="22575"/>
    <cellStyle name="Обычный 5 22 17 3 3 2" xfId="52448"/>
    <cellStyle name="Обычный 5 22 17 3 4" xfId="52449"/>
    <cellStyle name="Обычный 5 22 17 4" xfId="22576"/>
    <cellStyle name="Обычный 5 22 17 4 2" xfId="22577"/>
    <cellStyle name="Обычный 5 22 17 4 2 2" xfId="22578"/>
    <cellStyle name="Обычный 5 22 17 4 2 2 2" xfId="52450"/>
    <cellStyle name="Обычный 5 22 17 4 2 3" xfId="52451"/>
    <cellStyle name="Обычный 5 22 17 4 3" xfId="22579"/>
    <cellStyle name="Обычный 5 22 17 4 3 2" xfId="52452"/>
    <cellStyle name="Обычный 5 22 17 4 4" xfId="52453"/>
    <cellStyle name="Обычный 5 22 17 5" xfId="22580"/>
    <cellStyle name="Обычный 5 22 17 5 2" xfId="22581"/>
    <cellStyle name="Обычный 5 22 17 5 2 2" xfId="52454"/>
    <cellStyle name="Обычный 5 22 17 5 3" xfId="52455"/>
    <cellStyle name="Обычный 5 22 17 6" xfId="22582"/>
    <cellStyle name="Обычный 5 22 17 6 2" xfId="52456"/>
    <cellStyle name="Обычный 5 22 17 7" xfId="22583"/>
    <cellStyle name="Обычный 5 22 17 7 2" xfId="52457"/>
    <cellStyle name="Обычный 5 22 17 8" xfId="52458"/>
    <cellStyle name="Обычный 5 22 18" xfId="22584"/>
    <cellStyle name="Обычный 5 22 18 2" xfId="22585"/>
    <cellStyle name="Обычный 5 22 18 2 2" xfId="22586"/>
    <cellStyle name="Обычный 5 22 18 2 2 2" xfId="22587"/>
    <cellStyle name="Обычный 5 22 18 2 2 2 2" xfId="52459"/>
    <cellStyle name="Обычный 5 22 18 2 2 3" xfId="52460"/>
    <cellStyle name="Обычный 5 22 18 2 3" xfId="22588"/>
    <cellStyle name="Обычный 5 22 18 2 3 2" xfId="52461"/>
    <cellStyle name="Обычный 5 22 18 2 4" xfId="52462"/>
    <cellStyle name="Обычный 5 22 18 3" xfId="22589"/>
    <cellStyle name="Обычный 5 22 18 3 2" xfId="22590"/>
    <cellStyle name="Обычный 5 22 18 3 2 2" xfId="22591"/>
    <cellStyle name="Обычный 5 22 18 3 2 2 2" xfId="52463"/>
    <cellStyle name="Обычный 5 22 18 3 2 3" xfId="52464"/>
    <cellStyle name="Обычный 5 22 18 3 3" xfId="22592"/>
    <cellStyle name="Обычный 5 22 18 3 3 2" xfId="52465"/>
    <cellStyle name="Обычный 5 22 18 3 4" xfId="52466"/>
    <cellStyle name="Обычный 5 22 18 4" xfId="22593"/>
    <cellStyle name="Обычный 5 22 18 4 2" xfId="22594"/>
    <cellStyle name="Обычный 5 22 18 4 2 2" xfId="22595"/>
    <cellStyle name="Обычный 5 22 18 4 2 2 2" xfId="52467"/>
    <cellStyle name="Обычный 5 22 18 4 2 3" xfId="52468"/>
    <cellStyle name="Обычный 5 22 18 4 3" xfId="22596"/>
    <cellStyle name="Обычный 5 22 18 4 3 2" xfId="52469"/>
    <cellStyle name="Обычный 5 22 18 4 4" xfId="52470"/>
    <cellStyle name="Обычный 5 22 18 5" xfId="22597"/>
    <cellStyle name="Обычный 5 22 18 5 2" xfId="22598"/>
    <cellStyle name="Обычный 5 22 18 5 2 2" xfId="52471"/>
    <cellStyle name="Обычный 5 22 18 5 3" xfId="52472"/>
    <cellStyle name="Обычный 5 22 18 6" xfId="22599"/>
    <cellStyle name="Обычный 5 22 18 6 2" xfId="52473"/>
    <cellStyle name="Обычный 5 22 18 7" xfId="22600"/>
    <cellStyle name="Обычный 5 22 18 7 2" xfId="52474"/>
    <cellStyle name="Обычный 5 22 18 8" xfId="52475"/>
    <cellStyle name="Обычный 5 22 19" xfId="22601"/>
    <cellStyle name="Обычный 5 22 19 2" xfId="22602"/>
    <cellStyle name="Обычный 5 22 19 2 2" xfId="22603"/>
    <cellStyle name="Обычный 5 22 19 2 2 2" xfId="22604"/>
    <cellStyle name="Обычный 5 22 19 2 2 2 2" xfId="52476"/>
    <cellStyle name="Обычный 5 22 19 2 2 3" xfId="52477"/>
    <cellStyle name="Обычный 5 22 19 2 3" xfId="22605"/>
    <cellStyle name="Обычный 5 22 19 2 3 2" xfId="52478"/>
    <cellStyle name="Обычный 5 22 19 2 4" xfId="52479"/>
    <cellStyle name="Обычный 5 22 19 3" xfId="22606"/>
    <cellStyle name="Обычный 5 22 19 3 2" xfId="22607"/>
    <cellStyle name="Обычный 5 22 19 3 2 2" xfId="22608"/>
    <cellStyle name="Обычный 5 22 19 3 2 2 2" xfId="52480"/>
    <cellStyle name="Обычный 5 22 19 3 2 3" xfId="52481"/>
    <cellStyle name="Обычный 5 22 19 3 3" xfId="22609"/>
    <cellStyle name="Обычный 5 22 19 3 3 2" xfId="52482"/>
    <cellStyle name="Обычный 5 22 19 3 4" xfId="52483"/>
    <cellStyle name="Обычный 5 22 19 4" xfId="22610"/>
    <cellStyle name="Обычный 5 22 19 4 2" xfId="22611"/>
    <cellStyle name="Обычный 5 22 19 4 2 2" xfId="22612"/>
    <cellStyle name="Обычный 5 22 19 4 2 2 2" xfId="52484"/>
    <cellStyle name="Обычный 5 22 19 4 2 3" xfId="52485"/>
    <cellStyle name="Обычный 5 22 19 4 3" xfId="22613"/>
    <cellStyle name="Обычный 5 22 19 4 3 2" xfId="52486"/>
    <cellStyle name="Обычный 5 22 19 4 4" xfId="52487"/>
    <cellStyle name="Обычный 5 22 19 5" xfId="22614"/>
    <cellStyle name="Обычный 5 22 19 5 2" xfId="22615"/>
    <cellStyle name="Обычный 5 22 19 5 2 2" xfId="52488"/>
    <cellStyle name="Обычный 5 22 19 5 3" xfId="52489"/>
    <cellStyle name="Обычный 5 22 19 6" xfId="22616"/>
    <cellStyle name="Обычный 5 22 19 6 2" xfId="52490"/>
    <cellStyle name="Обычный 5 22 19 7" xfId="22617"/>
    <cellStyle name="Обычный 5 22 19 7 2" xfId="52491"/>
    <cellStyle name="Обычный 5 22 19 8" xfId="52492"/>
    <cellStyle name="Обычный 5 22 2" xfId="22618"/>
    <cellStyle name="Обычный 5 22 2 2" xfId="22619"/>
    <cellStyle name="Обычный 5 22 2 2 2" xfId="22620"/>
    <cellStyle name="Обычный 5 22 2 2 2 2" xfId="22621"/>
    <cellStyle name="Обычный 5 22 2 2 2 2 2" xfId="52493"/>
    <cellStyle name="Обычный 5 22 2 2 2 3" xfId="52494"/>
    <cellStyle name="Обычный 5 22 2 2 3" xfId="22622"/>
    <cellStyle name="Обычный 5 22 2 2 3 2" xfId="52495"/>
    <cellStyle name="Обычный 5 22 2 2 4" xfId="52496"/>
    <cellStyle name="Обычный 5 22 2 3" xfId="22623"/>
    <cellStyle name="Обычный 5 22 2 3 2" xfId="22624"/>
    <cellStyle name="Обычный 5 22 2 3 2 2" xfId="22625"/>
    <cellStyle name="Обычный 5 22 2 3 2 2 2" xfId="52497"/>
    <cellStyle name="Обычный 5 22 2 3 2 3" xfId="52498"/>
    <cellStyle name="Обычный 5 22 2 3 3" xfId="22626"/>
    <cellStyle name="Обычный 5 22 2 3 3 2" xfId="52499"/>
    <cellStyle name="Обычный 5 22 2 3 4" xfId="52500"/>
    <cellStyle name="Обычный 5 22 2 4" xfId="22627"/>
    <cellStyle name="Обычный 5 22 2 4 2" xfId="22628"/>
    <cellStyle name="Обычный 5 22 2 4 2 2" xfId="22629"/>
    <cellStyle name="Обычный 5 22 2 4 2 2 2" xfId="52501"/>
    <cellStyle name="Обычный 5 22 2 4 2 3" xfId="52502"/>
    <cellStyle name="Обычный 5 22 2 4 3" xfId="22630"/>
    <cellStyle name="Обычный 5 22 2 4 3 2" xfId="52503"/>
    <cellStyle name="Обычный 5 22 2 4 4" xfId="52504"/>
    <cellStyle name="Обычный 5 22 2 5" xfId="22631"/>
    <cellStyle name="Обычный 5 22 2 5 2" xfId="22632"/>
    <cellStyle name="Обычный 5 22 2 5 2 2" xfId="52505"/>
    <cellStyle name="Обычный 5 22 2 5 3" xfId="52506"/>
    <cellStyle name="Обычный 5 22 2 6" xfId="22633"/>
    <cellStyle name="Обычный 5 22 2 6 2" xfId="52507"/>
    <cellStyle name="Обычный 5 22 2 7" xfId="22634"/>
    <cellStyle name="Обычный 5 22 2 7 2" xfId="52508"/>
    <cellStyle name="Обычный 5 22 2 8" xfId="52509"/>
    <cellStyle name="Обычный 5 22 20" xfId="22635"/>
    <cellStyle name="Обычный 5 22 20 2" xfId="22636"/>
    <cellStyle name="Обычный 5 22 20 2 2" xfId="22637"/>
    <cellStyle name="Обычный 5 22 20 2 2 2" xfId="22638"/>
    <cellStyle name="Обычный 5 22 20 2 2 2 2" xfId="52510"/>
    <cellStyle name="Обычный 5 22 20 2 2 3" xfId="52511"/>
    <cellStyle name="Обычный 5 22 20 2 3" xfId="22639"/>
    <cellStyle name="Обычный 5 22 20 2 3 2" xfId="52512"/>
    <cellStyle name="Обычный 5 22 20 2 4" xfId="52513"/>
    <cellStyle name="Обычный 5 22 20 3" xfId="22640"/>
    <cellStyle name="Обычный 5 22 20 3 2" xfId="22641"/>
    <cellStyle name="Обычный 5 22 20 3 2 2" xfId="22642"/>
    <cellStyle name="Обычный 5 22 20 3 2 2 2" xfId="52514"/>
    <cellStyle name="Обычный 5 22 20 3 2 3" xfId="52515"/>
    <cellStyle name="Обычный 5 22 20 3 3" xfId="22643"/>
    <cellStyle name="Обычный 5 22 20 3 3 2" xfId="52516"/>
    <cellStyle name="Обычный 5 22 20 3 4" xfId="52517"/>
    <cellStyle name="Обычный 5 22 20 4" xfId="22644"/>
    <cellStyle name="Обычный 5 22 20 4 2" xfId="22645"/>
    <cellStyle name="Обычный 5 22 20 4 2 2" xfId="22646"/>
    <cellStyle name="Обычный 5 22 20 4 2 2 2" xfId="52518"/>
    <cellStyle name="Обычный 5 22 20 4 2 3" xfId="52519"/>
    <cellStyle name="Обычный 5 22 20 4 3" xfId="22647"/>
    <cellStyle name="Обычный 5 22 20 4 3 2" xfId="52520"/>
    <cellStyle name="Обычный 5 22 20 4 4" xfId="52521"/>
    <cellStyle name="Обычный 5 22 20 5" xfId="22648"/>
    <cellStyle name="Обычный 5 22 20 5 2" xfId="22649"/>
    <cellStyle name="Обычный 5 22 20 5 2 2" xfId="52522"/>
    <cellStyle name="Обычный 5 22 20 5 3" xfId="52523"/>
    <cellStyle name="Обычный 5 22 20 6" xfId="22650"/>
    <cellStyle name="Обычный 5 22 20 6 2" xfId="52524"/>
    <cellStyle name="Обычный 5 22 20 7" xfId="22651"/>
    <cellStyle name="Обычный 5 22 20 7 2" xfId="52525"/>
    <cellStyle name="Обычный 5 22 20 8" xfId="52526"/>
    <cellStyle name="Обычный 5 22 21" xfId="22652"/>
    <cellStyle name="Обычный 5 22 21 2" xfId="22653"/>
    <cellStyle name="Обычный 5 22 21 2 2" xfId="22654"/>
    <cellStyle name="Обычный 5 22 21 2 2 2" xfId="22655"/>
    <cellStyle name="Обычный 5 22 21 2 2 2 2" xfId="52527"/>
    <cellStyle name="Обычный 5 22 21 2 2 3" xfId="52528"/>
    <cellStyle name="Обычный 5 22 21 2 3" xfId="22656"/>
    <cellStyle name="Обычный 5 22 21 2 3 2" xfId="52529"/>
    <cellStyle name="Обычный 5 22 21 2 4" xfId="52530"/>
    <cellStyle name="Обычный 5 22 21 3" xfId="22657"/>
    <cellStyle name="Обычный 5 22 21 3 2" xfId="22658"/>
    <cellStyle name="Обычный 5 22 21 3 2 2" xfId="22659"/>
    <cellStyle name="Обычный 5 22 21 3 2 2 2" xfId="52531"/>
    <cellStyle name="Обычный 5 22 21 3 2 3" xfId="52532"/>
    <cellStyle name="Обычный 5 22 21 3 3" xfId="22660"/>
    <cellStyle name="Обычный 5 22 21 3 3 2" xfId="52533"/>
    <cellStyle name="Обычный 5 22 21 3 4" xfId="52534"/>
    <cellStyle name="Обычный 5 22 21 4" xfId="22661"/>
    <cellStyle name="Обычный 5 22 21 4 2" xfId="22662"/>
    <cellStyle name="Обычный 5 22 21 4 2 2" xfId="22663"/>
    <cellStyle name="Обычный 5 22 21 4 2 2 2" xfId="52535"/>
    <cellStyle name="Обычный 5 22 21 4 2 3" xfId="52536"/>
    <cellStyle name="Обычный 5 22 21 4 3" xfId="22664"/>
    <cellStyle name="Обычный 5 22 21 4 3 2" xfId="52537"/>
    <cellStyle name="Обычный 5 22 21 4 4" xfId="52538"/>
    <cellStyle name="Обычный 5 22 21 5" xfId="22665"/>
    <cellStyle name="Обычный 5 22 21 5 2" xfId="22666"/>
    <cellStyle name="Обычный 5 22 21 5 2 2" xfId="52539"/>
    <cellStyle name="Обычный 5 22 21 5 3" xfId="52540"/>
    <cellStyle name="Обычный 5 22 21 6" xfId="22667"/>
    <cellStyle name="Обычный 5 22 21 6 2" xfId="52541"/>
    <cellStyle name="Обычный 5 22 21 7" xfId="22668"/>
    <cellStyle name="Обычный 5 22 21 7 2" xfId="52542"/>
    <cellStyle name="Обычный 5 22 21 8" xfId="52543"/>
    <cellStyle name="Обычный 5 22 22" xfId="22669"/>
    <cellStyle name="Обычный 5 22 22 2" xfId="22670"/>
    <cellStyle name="Обычный 5 22 22 2 2" xfId="22671"/>
    <cellStyle name="Обычный 5 22 22 2 2 2" xfId="22672"/>
    <cellStyle name="Обычный 5 22 22 2 2 2 2" xfId="52544"/>
    <cellStyle name="Обычный 5 22 22 2 2 3" xfId="52545"/>
    <cellStyle name="Обычный 5 22 22 2 3" xfId="22673"/>
    <cellStyle name="Обычный 5 22 22 2 3 2" xfId="52546"/>
    <cellStyle name="Обычный 5 22 22 2 4" xfId="52547"/>
    <cellStyle name="Обычный 5 22 22 3" xfId="22674"/>
    <cellStyle name="Обычный 5 22 22 3 2" xfId="22675"/>
    <cellStyle name="Обычный 5 22 22 3 2 2" xfId="22676"/>
    <cellStyle name="Обычный 5 22 22 3 2 2 2" xfId="52548"/>
    <cellStyle name="Обычный 5 22 22 3 2 3" xfId="52549"/>
    <cellStyle name="Обычный 5 22 22 3 3" xfId="22677"/>
    <cellStyle name="Обычный 5 22 22 3 3 2" xfId="52550"/>
    <cellStyle name="Обычный 5 22 22 3 4" xfId="52551"/>
    <cellStyle name="Обычный 5 22 22 4" xfId="22678"/>
    <cellStyle name="Обычный 5 22 22 4 2" xfId="22679"/>
    <cellStyle name="Обычный 5 22 22 4 2 2" xfId="22680"/>
    <cellStyle name="Обычный 5 22 22 4 2 2 2" xfId="52552"/>
    <cellStyle name="Обычный 5 22 22 4 2 3" xfId="52553"/>
    <cellStyle name="Обычный 5 22 22 4 3" xfId="22681"/>
    <cellStyle name="Обычный 5 22 22 4 3 2" xfId="52554"/>
    <cellStyle name="Обычный 5 22 22 4 4" xfId="52555"/>
    <cellStyle name="Обычный 5 22 22 5" xfId="22682"/>
    <cellStyle name="Обычный 5 22 22 5 2" xfId="22683"/>
    <cellStyle name="Обычный 5 22 22 5 2 2" xfId="52556"/>
    <cellStyle name="Обычный 5 22 22 5 3" xfId="52557"/>
    <cellStyle name="Обычный 5 22 22 6" xfId="22684"/>
    <cellStyle name="Обычный 5 22 22 6 2" xfId="52558"/>
    <cellStyle name="Обычный 5 22 22 7" xfId="22685"/>
    <cellStyle name="Обычный 5 22 22 7 2" xfId="52559"/>
    <cellStyle name="Обычный 5 22 22 8" xfId="52560"/>
    <cellStyle name="Обычный 5 22 23" xfId="22686"/>
    <cellStyle name="Обычный 5 22 23 2" xfId="22687"/>
    <cellStyle name="Обычный 5 22 23 2 2" xfId="22688"/>
    <cellStyle name="Обычный 5 22 23 2 2 2" xfId="22689"/>
    <cellStyle name="Обычный 5 22 23 2 2 2 2" xfId="52561"/>
    <cellStyle name="Обычный 5 22 23 2 2 3" xfId="52562"/>
    <cellStyle name="Обычный 5 22 23 2 3" xfId="22690"/>
    <cellStyle name="Обычный 5 22 23 2 3 2" xfId="52563"/>
    <cellStyle name="Обычный 5 22 23 2 4" xfId="52564"/>
    <cellStyle name="Обычный 5 22 23 3" xfId="22691"/>
    <cellStyle name="Обычный 5 22 23 3 2" xfId="22692"/>
    <cellStyle name="Обычный 5 22 23 3 2 2" xfId="22693"/>
    <cellStyle name="Обычный 5 22 23 3 2 2 2" xfId="52565"/>
    <cellStyle name="Обычный 5 22 23 3 2 3" xfId="52566"/>
    <cellStyle name="Обычный 5 22 23 3 3" xfId="22694"/>
    <cellStyle name="Обычный 5 22 23 3 3 2" xfId="52567"/>
    <cellStyle name="Обычный 5 22 23 3 4" xfId="52568"/>
    <cellStyle name="Обычный 5 22 23 4" xfId="22695"/>
    <cellStyle name="Обычный 5 22 23 4 2" xfId="22696"/>
    <cellStyle name="Обычный 5 22 23 4 2 2" xfId="22697"/>
    <cellStyle name="Обычный 5 22 23 4 2 2 2" xfId="52569"/>
    <cellStyle name="Обычный 5 22 23 4 2 3" xfId="52570"/>
    <cellStyle name="Обычный 5 22 23 4 3" xfId="22698"/>
    <cellStyle name="Обычный 5 22 23 4 3 2" xfId="52571"/>
    <cellStyle name="Обычный 5 22 23 4 4" xfId="52572"/>
    <cellStyle name="Обычный 5 22 23 5" xfId="22699"/>
    <cellStyle name="Обычный 5 22 23 5 2" xfId="22700"/>
    <cellStyle name="Обычный 5 22 23 5 2 2" xfId="52573"/>
    <cellStyle name="Обычный 5 22 23 5 3" xfId="52574"/>
    <cellStyle name="Обычный 5 22 23 6" xfId="22701"/>
    <cellStyle name="Обычный 5 22 23 6 2" xfId="52575"/>
    <cellStyle name="Обычный 5 22 23 7" xfId="22702"/>
    <cellStyle name="Обычный 5 22 23 7 2" xfId="52576"/>
    <cellStyle name="Обычный 5 22 23 8" xfId="52577"/>
    <cellStyle name="Обычный 5 22 24" xfId="22703"/>
    <cellStyle name="Обычный 5 22 24 2" xfId="22704"/>
    <cellStyle name="Обычный 5 22 24 2 2" xfId="22705"/>
    <cellStyle name="Обычный 5 22 24 2 2 2" xfId="22706"/>
    <cellStyle name="Обычный 5 22 24 2 2 2 2" xfId="52578"/>
    <cellStyle name="Обычный 5 22 24 2 2 3" xfId="52579"/>
    <cellStyle name="Обычный 5 22 24 2 3" xfId="22707"/>
    <cellStyle name="Обычный 5 22 24 2 3 2" xfId="52580"/>
    <cellStyle name="Обычный 5 22 24 2 4" xfId="52581"/>
    <cellStyle name="Обычный 5 22 24 3" xfId="22708"/>
    <cellStyle name="Обычный 5 22 24 3 2" xfId="22709"/>
    <cellStyle name="Обычный 5 22 24 3 2 2" xfId="22710"/>
    <cellStyle name="Обычный 5 22 24 3 2 2 2" xfId="52582"/>
    <cellStyle name="Обычный 5 22 24 3 2 3" xfId="52583"/>
    <cellStyle name="Обычный 5 22 24 3 3" xfId="22711"/>
    <cellStyle name="Обычный 5 22 24 3 3 2" xfId="52584"/>
    <cellStyle name="Обычный 5 22 24 3 4" xfId="52585"/>
    <cellStyle name="Обычный 5 22 24 4" xfId="22712"/>
    <cellStyle name="Обычный 5 22 24 4 2" xfId="22713"/>
    <cellStyle name="Обычный 5 22 24 4 2 2" xfId="22714"/>
    <cellStyle name="Обычный 5 22 24 4 2 2 2" xfId="52586"/>
    <cellStyle name="Обычный 5 22 24 4 2 3" xfId="52587"/>
    <cellStyle name="Обычный 5 22 24 4 3" xfId="22715"/>
    <cellStyle name="Обычный 5 22 24 4 3 2" xfId="52588"/>
    <cellStyle name="Обычный 5 22 24 4 4" xfId="52589"/>
    <cellStyle name="Обычный 5 22 24 5" xfId="22716"/>
    <cellStyle name="Обычный 5 22 24 5 2" xfId="22717"/>
    <cellStyle name="Обычный 5 22 24 5 2 2" xfId="52590"/>
    <cellStyle name="Обычный 5 22 24 5 3" xfId="52591"/>
    <cellStyle name="Обычный 5 22 24 6" xfId="22718"/>
    <cellStyle name="Обычный 5 22 24 6 2" xfId="52592"/>
    <cellStyle name="Обычный 5 22 24 7" xfId="22719"/>
    <cellStyle name="Обычный 5 22 24 7 2" xfId="52593"/>
    <cellStyle name="Обычный 5 22 24 8" xfId="52594"/>
    <cellStyle name="Обычный 5 22 25" xfId="22720"/>
    <cellStyle name="Обычный 5 22 25 2" xfId="22721"/>
    <cellStyle name="Обычный 5 22 25 2 2" xfId="22722"/>
    <cellStyle name="Обычный 5 22 25 2 2 2" xfId="22723"/>
    <cellStyle name="Обычный 5 22 25 2 2 2 2" xfId="52595"/>
    <cellStyle name="Обычный 5 22 25 2 2 3" xfId="52596"/>
    <cellStyle name="Обычный 5 22 25 2 3" xfId="22724"/>
    <cellStyle name="Обычный 5 22 25 2 3 2" xfId="52597"/>
    <cellStyle name="Обычный 5 22 25 2 4" xfId="52598"/>
    <cellStyle name="Обычный 5 22 25 3" xfId="22725"/>
    <cellStyle name="Обычный 5 22 25 3 2" xfId="22726"/>
    <cellStyle name="Обычный 5 22 25 3 2 2" xfId="22727"/>
    <cellStyle name="Обычный 5 22 25 3 2 2 2" xfId="52599"/>
    <cellStyle name="Обычный 5 22 25 3 2 3" xfId="52600"/>
    <cellStyle name="Обычный 5 22 25 3 3" xfId="22728"/>
    <cellStyle name="Обычный 5 22 25 3 3 2" xfId="52601"/>
    <cellStyle name="Обычный 5 22 25 3 4" xfId="52602"/>
    <cellStyle name="Обычный 5 22 25 4" xfId="22729"/>
    <cellStyle name="Обычный 5 22 25 4 2" xfId="22730"/>
    <cellStyle name="Обычный 5 22 25 4 2 2" xfId="22731"/>
    <cellStyle name="Обычный 5 22 25 4 2 2 2" xfId="52603"/>
    <cellStyle name="Обычный 5 22 25 4 2 3" xfId="52604"/>
    <cellStyle name="Обычный 5 22 25 4 3" xfId="22732"/>
    <cellStyle name="Обычный 5 22 25 4 3 2" xfId="52605"/>
    <cellStyle name="Обычный 5 22 25 4 4" xfId="52606"/>
    <cellStyle name="Обычный 5 22 25 5" xfId="22733"/>
    <cellStyle name="Обычный 5 22 25 5 2" xfId="22734"/>
    <cellStyle name="Обычный 5 22 25 5 2 2" xfId="52607"/>
    <cellStyle name="Обычный 5 22 25 5 3" xfId="52608"/>
    <cellStyle name="Обычный 5 22 25 6" xfId="22735"/>
    <cellStyle name="Обычный 5 22 25 6 2" xfId="52609"/>
    <cellStyle name="Обычный 5 22 25 7" xfId="22736"/>
    <cellStyle name="Обычный 5 22 25 7 2" xfId="52610"/>
    <cellStyle name="Обычный 5 22 25 8" xfId="52611"/>
    <cellStyle name="Обычный 5 22 26" xfId="22737"/>
    <cellStyle name="Обычный 5 22 26 2" xfId="22738"/>
    <cellStyle name="Обычный 5 22 26 2 2" xfId="22739"/>
    <cellStyle name="Обычный 5 22 26 2 2 2" xfId="22740"/>
    <cellStyle name="Обычный 5 22 26 2 2 2 2" xfId="52612"/>
    <cellStyle name="Обычный 5 22 26 2 2 3" xfId="52613"/>
    <cellStyle name="Обычный 5 22 26 2 3" xfId="22741"/>
    <cellStyle name="Обычный 5 22 26 2 3 2" xfId="52614"/>
    <cellStyle name="Обычный 5 22 26 2 4" xfId="52615"/>
    <cellStyle name="Обычный 5 22 26 3" xfId="22742"/>
    <cellStyle name="Обычный 5 22 26 3 2" xfId="22743"/>
    <cellStyle name="Обычный 5 22 26 3 2 2" xfId="22744"/>
    <cellStyle name="Обычный 5 22 26 3 2 2 2" xfId="52616"/>
    <cellStyle name="Обычный 5 22 26 3 2 3" xfId="52617"/>
    <cellStyle name="Обычный 5 22 26 3 3" xfId="22745"/>
    <cellStyle name="Обычный 5 22 26 3 3 2" xfId="52618"/>
    <cellStyle name="Обычный 5 22 26 3 4" xfId="52619"/>
    <cellStyle name="Обычный 5 22 26 4" xfId="22746"/>
    <cellStyle name="Обычный 5 22 26 4 2" xfId="22747"/>
    <cellStyle name="Обычный 5 22 26 4 2 2" xfId="22748"/>
    <cellStyle name="Обычный 5 22 26 4 2 2 2" xfId="52620"/>
    <cellStyle name="Обычный 5 22 26 4 2 3" xfId="52621"/>
    <cellStyle name="Обычный 5 22 26 4 3" xfId="22749"/>
    <cellStyle name="Обычный 5 22 26 4 3 2" xfId="52622"/>
    <cellStyle name="Обычный 5 22 26 4 4" xfId="52623"/>
    <cellStyle name="Обычный 5 22 26 5" xfId="22750"/>
    <cellStyle name="Обычный 5 22 26 5 2" xfId="22751"/>
    <cellStyle name="Обычный 5 22 26 5 2 2" xfId="52624"/>
    <cellStyle name="Обычный 5 22 26 5 3" xfId="52625"/>
    <cellStyle name="Обычный 5 22 26 6" xfId="22752"/>
    <cellStyle name="Обычный 5 22 26 6 2" xfId="52626"/>
    <cellStyle name="Обычный 5 22 26 7" xfId="22753"/>
    <cellStyle name="Обычный 5 22 26 7 2" xfId="52627"/>
    <cellStyle name="Обычный 5 22 26 8" xfId="52628"/>
    <cellStyle name="Обычный 5 22 27" xfId="22754"/>
    <cellStyle name="Обычный 5 22 27 2" xfId="22755"/>
    <cellStyle name="Обычный 5 22 27 2 2" xfId="22756"/>
    <cellStyle name="Обычный 5 22 27 2 2 2" xfId="22757"/>
    <cellStyle name="Обычный 5 22 27 2 2 2 2" xfId="52629"/>
    <cellStyle name="Обычный 5 22 27 2 2 3" xfId="52630"/>
    <cellStyle name="Обычный 5 22 27 2 3" xfId="22758"/>
    <cellStyle name="Обычный 5 22 27 2 3 2" xfId="52631"/>
    <cellStyle name="Обычный 5 22 27 2 4" xfId="52632"/>
    <cellStyle name="Обычный 5 22 27 3" xfId="22759"/>
    <cellStyle name="Обычный 5 22 27 3 2" xfId="22760"/>
    <cellStyle name="Обычный 5 22 27 3 2 2" xfId="22761"/>
    <cellStyle name="Обычный 5 22 27 3 2 2 2" xfId="52633"/>
    <cellStyle name="Обычный 5 22 27 3 2 3" xfId="52634"/>
    <cellStyle name="Обычный 5 22 27 3 3" xfId="22762"/>
    <cellStyle name="Обычный 5 22 27 3 3 2" xfId="52635"/>
    <cellStyle name="Обычный 5 22 27 3 4" xfId="52636"/>
    <cellStyle name="Обычный 5 22 27 4" xfId="22763"/>
    <cellStyle name="Обычный 5 22 27 4 2" xfId="22764"/>
    <cellStyle name="Обычный 5 22 27 4 2 2" xfId="22765"/>
    <cellStyle name="Обычный 5 22 27 4 2 2 2" xfId="52637"/>
    <cellStyle name="Обычный 5 22 27 4 2 3" xfId="52638"/>
    <cellStyle name="Обычный 5 22 27 4 3" xfId="22766"/>
    <cellStyle name="Обычный 5 22 27 4 3 2" xfId="52639"/>
    <cellStyle name="Обычный 5 22 27 4 4" xfId="52640"/>
    <cellStyle name="Обычный 5 22 27 5" xfId="22767"/>
    <cellStyle name="Обычный 5 22 27 5 2" xfId="22768"/>
    <cellStyle name="Обычный 5 22 27 5 2 2" xfId="52641"/>
    <cellStyle name="Обычный 5 22 27 5 3" xfId="52642"/>
    <cellStyle name="Обычный 5 22 27 6" xfId="22769"/>
    <cellStyle name="Обычный 5 22 27 6 2" xfId="52643"/>
    <cellStyle name="Обычный 5 22 27 7" xfId="22770"/>
    <cellStyle name="Обычный 5 22 27 7 2" xfId="52644"/>
    <cellStyle name="Обычный 5 22 27 8" xfId="52645"/>
    <cellStyle name="Обычный 5 22 28" xfId="22771"/>
    <cellStyle name="Обычный 5 22 28 2" xfId="22772"/>
    <cellStyle name="Обычный 5 22 28 2 2" xfId="22773"/>
    <cellStyle name="Обычный 5 22 28 2 2 2" xfId="22774"/>
    <cellStyle name="Обычный 5 22 28 2 2 2 2" xfId="52646"/>
    <cellStyle name="Обычный 5 22 28 2 2 3" xfId="52647"/>
    <cellStyle name="Обычный 5 22 28 2 3" xfId="22775"/>
    <cellStyle name="Обычный 5 22 28 2 3 2" xfId="52648"/>
    <cellStyle name="Обычный 5 22 28 2 4" xfId="52649"/>
    <cellStyle name="Обычный 5 22 28 3" xfId="22776"/>
    <cellStyle name="Обычный 5 22 28 3 2" xfId="22777"/>
    <cellStyle name="Обычный 5 22 28 3 2 2" xfId="22778"/>
    <cellStyle name="Обычный 5 22 28 3 2 2 2" xfId="52650"/>
    <cellStyle name="Обычный 5 22 28 3 2 3" xfId="52651"/>
    <cellStyle name="Обычный 5 22 28 3 3" xfId="22779"/>
    <cellStyle name="Обычный 5 22 28 3 3 2" xfId="52652"/>
    <cellStyle name="Обычный 5 22 28 3 4" xfId="52653"/>
    <cellStyle name="Обычный 5 22 28 4" xfId="22780"/>
    <cellStyle name="Обычный 5 22 28 4 2" xfId="22781"/>
    <cellStyle name="Обычный 5 22 28 4 2 2" xfId="22782"/>
    <cellStyle name="Обычный 5 22 28 4 2 2 2" xfId="52654"/>
    <cellStyle name="Обычный 5 22 28 4 2 3" xfId="52655"/>
    <cellStyle name="Обычный 5 22 28 4 3" xfId="22783"/>
    <cellStyle name="Обычный 5 22 28 4 3 2" xfId="52656"/>
    <cellStyle name="Обычный 5 22 28 4 4" xfId="52657"/>
    <cellStyle name="Обычный 5 22 28 5" xfId="22784"/>
    <cellStyle name="Обычный 5 22 28 5 2" xfId="22785"/>
    <cellStyle name="Обычный 5 22 28 5 2 2" xfId="52658"/>
    <cellStyle name="Обычный 5 22 28 5 3" xfId="52659"/>
    <cellStyle name="Обычный 5 22 28 6" xfId="22786"/>
    <cellStyle name="Обычный 5 22 28 6 2" xfId="52660"/>
    <cellStyle name="Обычный 5 22 28 7" xfId="22787"/>
    <cellStyle name="Обычный 5 22 28 7 2" xfId="52661"/>
    <cellStyle name="Обычный 5 22 28 8" xfId="52662"/>
    <cellStyle name="Обычный 5 22 29" xfId="22788"/>
    <cellStyle name="Обычный 5 22 29 2" xfId="22789"/>
    <cellStyle name="Обычный 5 22 29 2 2" xfId="22790"/>
    <cellStyle name="Обычный 5 22 29 2 2 2" xfId="22791"/>
    <cellStyle name="Обычный 5 22 29 2 2 2 2" xfId="52663"/>
    <cellStyle name="Обычный 5 22 29 2 2 3" xfId="52664"/>
    <cellStyle name="Обычный 5 22 29 2 3" xfId="22792"/>
    <cellStyle name="Обычный 5 22 29 2 3 2" xfId="52665"/>
    <cellStyle name="Обычный 5 22 29 2 4" xfId="52666"/>
    <cellStyle name="Обычный 5 22 29 3" xfId="22793"/>
    <cellStyle name="Обычный 5 22 29 3 2" xfId="22794"/>
    <cellStyle name="Обычный 5 22 29 3 2 2" xfId="22795"/>
    <cellStyle name="Обычный 5 22 29 3 2 2 2" xfId="52667"/>
    <cellStyle name="Обычный 5 22 29 3 2 3" xfId="52668"/>
    <cellStyle name="Обычный 5 22 29 3 3" xfId="22796"/>
    <cellStyle name="Обычный 5 22 29 3 3 2" xfId="52669"/>
    <cellStyle name="Обычный 5 22 29 3 4" xfId="52670"/>
    <cellStyle name="Обычный 5 22 29 4" xfId="22797"/>
    <cellStyle name="Обычный 5 22 29 4 2" xfId="22798"/>
    <cellStyle name="Обычный 5 22 29 4 2 2" xfId="22799"/>
    <cellStyle name="Обычный 5 22 29 4 2 2 2" xfId="52671"/>
    <cellStyle name="Обычный 5 22 29 4 2 3" xfId="52672"/>
    <cellStyle name="Обычный 5 22 29 4 3" xfId="22800"/>
    <cellStyle name="Обычный 5 22 29 4 3 2" xfId="52673"/>
    <cellStyle name="Обычный 5 22 29 4 4" xfId="52674"/>
    <cellStyle name="Обычный 5 22 29 5" xfId="22801"/>
    <cellStyle name="Обычный 5 22 29 5 2" xfId="22802"/>
    <cellStyle name="Обычный 5 22 29 5 2 2" xfId="52675"/>
    <cellStyle name="Обычный 5 22 29 5 3" xfId="52676"/>
    <cellStyle name="Обычный 5 22 29 6" xfId="22803"/>
    <cellStyle name="Обычный 5 22 29 6 2" xfId="52677"/>
    <cellStyle name="Обычный 5 22 29 7" xfId="22804"/>
    <cellStyle name="Обычный 5 22 29 7 2" xfId="52678"/>
    <cellStyle name="Обычный 5 22 29 8" xfId="52679"/>
    <cellStyle name="Обычный 5 22 3" xfId="22805"/>
    <cellStyle name="Обычный 5 22 3 2" xfId="22806"/>
    <cellStyle name="Обычный 5 22 3 2 2" xfId="22807"/>
    <cellStyle name="Обычный 5 22 3 2 2 2" xfId="22808"/>
    <cellStyle name="Обычный 5 22 3 2 2 2 2" xfId="52680"/>
    <cellStyle name="Обычный 5 22 3 2 2 3" xfId="52681"/>
    <cellStyle name="Обычный 5 22 3 2 3" xfId="22809"/>
    <cellStyle name="Обычный 5 22 3 2 3 2" xfId="52682"/>
    <cellStyle name="Обычный 5 22 3 2 4" xfId="52683"/>
    <cellStyle name="Обычный 5 22 3 3" xfId="22810"/>
    <cellStyle name="Обычный 5 22 3 3 2" xfId="22811"/>
    <cellStyle name="Обычный 5 22 3 3 2 2" xfId="22812"/>
    <cellStyle name="Обычный 5 22 3 3 2 2 2" xfId="52684"/>
    <cellStyle name="Обычный 5 22 3 3 2 3" xfId="52685"/>
    <cellStyle name="Обычный 5 22 3 3 3" xfId="22813"/>
    <cellStyle name="Обычный 5 22 3 3 3 2" xfId="52686"/>
    <cellStyle name="Обычный 5 22 3 3 4" xfId="52687"/>
    <cellStyle name="Обычный 5 22 3 4" xfId="22814"/>
    <cellStyle name="Обычный 5 22 3 4 2" xfId="22815"/>
    <cellStyle name="Обычный 5 22 3 4 2 2" xfId="22816"/>
    <cellStyle name="Обычный 5 22 3 4 2 2 2" xfId="52688"/>
    <cellStyle name="Обычный 5 22 3 4 2 3" xfId="52689"/>
    <cellStyle name="Обычный 5 22 3 4 3" xfId="22817"/>
    <cellStyle name="Обычный 5 22 3 4 3 2" xfId="52690"/>
    <cellStyle name="Обычный 5 22 3 4 4" xfId="52691"/>
    <cellStyle name="Обычный 5 22 3 5" xfId="22818"/>
    <cellStyle name="Обычный 5 22 3 5 2" xfId="22819"/>
    <cellStyle name="Обычный 5 22 3 5 2 2" xfId="52692"/>
    <cellStyle name="Обычный 5 22 3 5 3" xfId="52693"/>
    <cellStyle name="Обычный 5 22 3 6" xfId="22820"/>
    <cellStyle name="Обычный 5 22 3 6 2" xfId="52694"/>
    <cellStyle name="Обычный 5 22 3 7" xfId="22821"/>
    <cellStyle name="Обычный 5 22 3 7 2" xfId="52695"/>
    <cellStyle name="Обычный 5 22 3 8" xfId="52696"/>
    <cellStyle name="Обычный 5 22 30" xfId="22822"/>
    <cellStyle name="Обычный 5 22 30 2" xfId="22823"/>
    <cellStyle name="Обычный 5 22 30 2 2" xfId="22824"/>
    <cellStyle name="Обычный 5 22 30 2 2 2" xfId="52697"/>
    <cellStyle name="Обычный 5 22 30 2 3" xfId="52698"/>
    <cellStyle name="Обычный 5 22 30 3" xfId="22825"/>
    <cellStyle name="Обычный 5 22 30 3 2" xfId="52699"/>
    <cellStyle name="Обычный 5 22 30 4" xfId="52700"/>
    <cellStyle name="Обычный 5 22 31" xfId="22826"/>
    <cellStyle name="Обычный 5 22 31 2" xfId="22827"/>
    <cellStyle name="Обычный 5 22 31 2 2" xfId="22828"/>
    <cellStyle name="Обычный 5 22 31 2 2 2" xfId="52701"/>
    <cellStyle name="Обычный 5 22 31 2 3" xfId="52702"/>
    <cellStyle name="Обычный 5 22 31 3" xfId="22829"/>
    <cellStyle name="Обычный 5 22 31 3 2" xfId="52703"/>
    <cellStyle name="Обычный 5 22 31 4" xfId="52704"/>
    <cellStyle name="Обычный 5 22 32" xfId="22830"/>
    <cellStyle name="Обычный 5 22 32 2" xfId="22831"/>
    <cellStyle name="Обычный 5 22 32 2 2" xfId="22832"/>
    <cellStyle name="Обычный 5 22 32 2 2 2" xfId="52705"/>
    <cellStyle name="Обычный 5 22 32 2 3" xfId="52706"/>
    <cellStyle name="Обычный 5 22 32 3" xfId="22833"/>
    <cellStyle name="Обычный 5 22 32 3 2" xfId="52707"/>
    <cellStyle name="Обычный 5 22 32 4" xfId="52708"/>
    <cellStyle name="Обычный 5 22 33" xfId="22834"/>
    <cellStyle name="Обычный 5 22 33 2" xfId="22835"/>
    <cellStyle name="Обычный 5 22 33 2 2" xfId="52709"/>
    <cellStyle name="Обычный 5 22 33 3" xfId="52710"/>
    <cellStyle name="Обычный 5 22 34" xfId="22836"/>
    <cellStyle name="Обычный 5 22 34 2" xfId="52711"/>
    <cellStyle name="Обычный 5 22 35" xfId="22837"/>
    <cellStyle name="Обычный 5 22 35 2" xfId="52712"/>
    <cellStyle name="Обычный 5 22 36" xfId="52713"/>
    <cellStyle name="Обычный 5 22 4" xfId="22838"/>
    <cellStyle name="Обычный 5 22 4 2" xfId="22839"/>
    <cellStyle name="Обычный 5 22 4 2 2" xfId="22840"/>
    <cellStyle name="Обычный 5 22 4 2 2 2" xfId="22841"/>
    <cellStyle name="Обычный 5 22 4 2 2 2 2" xfId="52714"/>
    <cellStyle name="Обычный 5 22 4 2 2 3" xfId="52715"/>
    <cellStyle name="Обычный 5 22 4 2 3" xfId="22842"/>
    <cellStyle name="Обычный 5 22 4 2 3 2" xfId="52716"/>
    <cellStyle name="Обычный 5 22 4 2 4" xfId="52717"/>
    <cellStyle name="Обычный 5 22 4 3" xfId="22843"/>
    <cellStyle name="Обычный 5 22 4 3 2" xfId="22844"/>
    <cellStyle name="Обычный 5 22 4 3 2 2" xfId="22845"/>
    <cellStyle name="Обычный 5 22 4 3 2 2 2" xfId="52718"/>
    <cellStyle name="Обычный 5 22 4 3 2 3" xfId="52719"/>
    <cellStyle name="Обычный 5 22 4 3 3" xfId="22846"/>
    <cellStyle name="Обычный 5 22 4 3 3 2" xfId="52720"/>
    <cellStyle name="Обычный 5 22 4 3 4" xfId="52721"/>
    <cellStyle name="Обычный 5 22 4 4" xfId="22847"/>
    <cellStyle name="Обычный 5 22 4 4 2" xfId="22848"/>
    <cellStyle name="Обычный 5 22 4 4 2 2" xfId="22849"/>
    <cellStyle name="Обычный 5 22 4 4 2 2 2" xfId="52722"/>
    <cellStyle name="Обычный 5 22 4 4 2 3" xfId="52723"/>
    <cellStyle name="Обычный 5 22 4 4 3" xfId="22850"/>
    <cellStyle name="Обычный 5 22 4 4 3 2" xfId="52724"/>
    <cellStyle name="Обычный 5 22 4 4 4" xfId="52725"/>
    <cellStyle name="Обычный 5 22 4 5" xfId="22851"/>
    <cellStyle name="Обычный 5 22 4 5 2" xfId="22852"/>
    <cellStyle name="Обычный 5 22 4 5 2 2" xfId="52726"/>
    <cellStyle name="Обычный 5 22 4 5 3" xfId="52727"/>
    <cellStyle name="Обычный 5 22 4 6" xfId="22853"/>
    <cellStyle name="Обычный 5 22 4 6 2" xfId="52728"/>
    <cellStyle name="Обычный 5 22 4 7" xfId="22854"/>
    <cellStyle name="Обычный 5 22 4 7 2" xfId="52729"/>
    <cellStyle name="Обычный 5 22 4 8" xfId="52730"/>
    <cellStyle name="Обычный 5 22 5" xfId="22855"/>
    <cellStyle name="Обычный 5 22 5 2" xfId="22856"/>
    <cellStyle name="Обычный 5 22 5 2 2" xfId="22857"/>
    <cellStyle name="Обычный 5 22 5 2 2 2" xfId="22858"/>
    <cellStyle name="Обычный 5 22 5 2 2 2 2" xfId="52731"/>
    <cellStyle name="Обычный 5 22 5 2 2 3" xfId="52732"/>
    <cellStyle name="Обычный 5 22 5 2 3" xfId="22859"/>
    <cellStyle name="Обычный 5 22 5 2 3 2" xfId="52733"/>
    <cellStyle name="Обычный 5 22 5 2 4" xfId="52734"/>
    <cellStyle name="Обычный 5 22 5 3" xfId="22860"/>
    <cellStyle name="Обычный 5 22 5 3 2" xfId="22861"/>
    <cellStyle name="Обычный 5 22 5 3 2 2" xfId="22862"/>
    <cellStyle name="Обычный 5 22 5 3 2 2 2" xfId="52735"/>
    <cellStyle name="Обычный 5 22 5 3 2 3" xfId="52736"/>
    <cellStyle name="Обычный 5 22 5 3 3" xfId="22863"/>
    <cellStyle name="Обычный 5 22 5 3 3 2" xfId="52737"/>
    <cellStyle name="Обычный 5 22 5 3 4" xfId="52738"/>
    <cellStyle name="Обычный 5 22 5 4" xfId="22864"/>
    <cellStyle name="Обычный 5 22 5 4 2" xfId="22865"/>
    <cellStyle name="Обычный 5 22 5 4 2 2" xfId="22866"/>
    <cellStyle name="Обычный 5 22 5 4 2 2 2" xfId="52739"/>
    <cellStyle name="Обычный 5 22 5 4 2 3" xfId="52740"/>
    <cellStyle name="Обычный 5 22 5 4 3" xfId="22867"/>
    <cellStyle name="Обычный 5 22 5 4 3 2" xfId="52741"/>
    <cellStyle name="Обычный 5 22 5 4 4" xfId="52742"/>
    <cellStyle name="Обычный 5 22 5 5" xfId="22868"/>
    <cellStyle name="Обычный 5 22 5 5 2" xfId="22869"/>
    <cellStyle name="Обычный 5 22 5 5 2 2" xfId="52743"/>
    <cellStyle name="Обычный 5 22 5 5 3" xfId="52744"/>
    <cellStyle name="Обычный 5 22 5 6" xfId="22870"/>
    <cellStyle name="Обычный 5 22 5 6 2" xfId="52745"/>
    <cellStyle name="Обычный 5 22 5 7" xfId="22871"/>
    <cellStyle name="Обычный 5 22 5 7 2" xfId="52746"/>
    <cellStyle name="Обычный 5 22 5 8" xfId="52747"/>
    <cellStyle name="Обычный 5 22 6" xfId="22872"/>
    <cellStyle name="Обычный 5 22 6 2" xfId="22873"/>
    <cellStyle name="Обычный 5 22 6 2 2" xfId="22874"/>
    <cellStyle name="Обычный 5 22 6 2 2 2" xfId="22875"/>
    <cellStyle name="Обычный 5 22 6 2 2 2 2" xfId="52748"/>
    <cellStyle name="Обычный 5 22 6 2 2 3" xfId="52749"/>
    <cellStyle name="Обычный 5 22 6 2 3" xfId="22876"/>
    <cellStyle name="Обычный 5 22 6 2 3 2" xfId="52750"/>
    <cellStyle name="Обычный 5 22 6 2 4" xfId="52751"/>
    <cellStyle name="Обычный 5 22 6 3" xfId="22877"/>
    <cellStyle name="Обычный 5 22 6 3 2" xfId="22878"/>
    <cellStyle name="Обычный 5 22 6 3 2 2" xfId="22879"/>
    <cellStyle name="Обычный 5 22 6 3 2 2 2" xfId="52752"/>
    <cellStyle name="Обычный 5 22 6 3 2 3" xfId="52753"/>
    <cellStyle name="Обычный 5 22 6 3 3" xfId="22880"/>
    <cellStyle name="Обычный 5 22 6 3 3 2" xfId="52754"/>
    <cellStyle name="Обычный 5 22 6 3 4" xfId="52755"/>
    <cellStyle name="Обычный 5 22 6 4" xfId="22881"/>
    <cellStyle name="Обычный 5 22 6 4 2" xfId="22882"/>
    <cellStyle name="Обычный 5 22 6 4 2 2" xfId="22883"/>
    <cellStyle name="Обычный 5 22 6 4 2 2 2" xfId="52756"/>
    <cellStyle name="Обычный 5 22 6 4 2 3" xfId="52757"/>
    <cellStyle name="Обычный 5 22 6 4 3" xfId="22884"/>
    <cellStyle name="Обычный 5 22 6 4 3 2" xfId="52758"/>
    <cellStyle name="Обычный 5 22 6 4 4" xfId="52759"/>
    <cellStyle name="Обычный 5 22 6 5" xfId="22885"/>
    <cellStyle name="Обычный 5 22 6 5 2" xfId="22886"/>
    <cellStyle name="Обычный 5 22 6 5 2 2" xfId="52760"/>
    <cellStyle name="Обычный 5 22 6 5 3" xfId="52761"/>
    <cellStyle name="Обычный 5 22 6 6" xfId="22887"/>
    <cellStyle name="Обычный 5 22 6 6 2" xfId="52762"/>
    <cellStyle name="Обычный 5 22 6 7" xfId="22888"/>
    <cellStyle name="Обычный 5 22 6 7 2" xfId="52763"/>
    <cellStyle name="Обычный 5 22 6 8" xfId="52764"/>
    <cellStyle name="Обычный 5 22 7" xfId="22889"/>
    <cellStyle name="Обычный 5 22 7 2" xfId="22890"/>
    <cellStyle name="Обычный 5 22 7 2 2" xfId="22891"/>
    <cellStyle name="Обычный 5 22 7 2 2 2" xfId="22892"/>
    <cellStyle name="Обычный 5 22 7 2 2 2 2" xfId="52765"/>
    <cellStyle name="Обычный 5 22 7 2 2 3" xfId="52766"/>
    <cellStyle name="Обычный 5 22 7 2 3" xfId="22893"/>
    <cellStyle name="Обычный 5 22 7 2 3 2" xfId="52767"/>
    <cellStyle name="Обычный 5 22 7 2 4" xfId="52768"/>
    <cellStyle name="Обычный 5 22 7 3" xfId="22894"/>
    <cellStyle name="Обычный 5 22 7 3 2" xfId="22895"/>
    <cellStyle name="Обычный 5 22 7 3 2 2" xfId="22896"/>
    <cellStyle name="Обычный 5 22 7 3 2 2 2" xfId="52769"/>
    <cellStyle name="Обычный 5 22 7 3 2 3" xfId="52770"/>
    <cellStyle name="Обычный 5 22 7 3 3" xfId="22897"/>
    <cellStyle name="Обычный 5 22 7 3 3 2" xfId="52771"/>
    <cellStyle name="Обычный 5 22 7 3 4" xfId="52772"/>
    <cellStyle name="Обычный 5 22 7 4" xfId="22898"/>
    <cellStyle name="Обычный 5 22 7 4 2" xfId="22899"/>
    <cellStyle name="Обычный 5 22 7 4 2 2" xfId="22900"/>
    <cellStyle name="Обычный 5 22 7 4 2 2 2" xfId="52773"/>
    <cellStyle name="Обычный 5 22 7 4 2 3" xfId="52774"/>
    <cellStyle name="Обычный 5 22 7 4 3" xfId="22901"/>
    <cellStyle name="Обычный 5 22 7 4 3 2" xfId="52775"/>
    <cellStyle name="Обычный 5 22 7 4 4" xfId="52776"/>
    <cellStyle name="Обычный 5 22 7 5" xfId="22902"/>
    <cellStyle name="Обычный 5 22 7 5 2" xfId="22903"/>
    <cellStyle name="Обычный 5 22 7 5 2 2" xfId="52777"/>
    <cellStyle name="Обычный 5 22 7 5 3" xfId="52778"/>
    <cellStyle name="Обычный 5 22 7 6" xfId="22904"/>
    <cellStyle name="Обычный 5 22 7 6 2" xfId="52779"/>
    <cellStyle name="Обычный 5 22 7 7" xfId="22905"/>
    <cellStyle name="Обычный 5 22 7 7 2" xfId="52780"/>
    <cellStyle name="Обычный 5 22 7 8" xfId="52781"/>
    <cellStyle name="Обычный 5 22 8" xfId="22906"/>
    <cellStyle name="Обычный 5 22 8 2" xfId="22907"/>
    <cellStyle name="Обычный 5 22 8 2 2" xfId="22908"/>
    <cellStyle name="Обычный 5 22 8 2 2 2" xfId="22909"/>
    <cellStyle name="Обычный 5 22 8 2 2 2 2" xfId="52782"/>
    <cellStyle name="Обычный 5 22 8 2 2 3" xfId="52783"/>
    <cellStyle name="Обычный 5 22 8 2 3" xfId="22910"/>
    <cellStyle name="Обычный 5 22 8 2 3 2" xfId="52784"/>
    <cellStyle name="Обычный 5 22 8 2 4" xfId="52785"/>
    <cellStyle name="Обычный 5 22 8 3" xfId="22911"/>
    <cellStyle name="Обычный 5 22 8 3 2" xfId="22912"/>
    <cellStyle name="Обычный 5 22 8 3 2 2" xfId="22913"/>
    <cellStyle name="Обычный 5 22 8 3 2 2 2" xfId="52786"/>
    <cellStyle name="Обычный 5 22 8 3 2 3" xfId="52787"/>
    <cellStyle name="Обычный 5 22 8 3 3" xfId="22914"/>
    <cellStyle name="Обычный 5 22 8 3 3 2" xfId="52788"/>
    <cellStyle name="Обычный 5 22 8 3 4" xfId="52789"/>
    <cellStyle name="Обычный 5 22 8 4" xfId="22915"/>
    <cellStyle name="Обычный 5 22 8 4 2" xfId="22916"/>
    <cellStyle name="Обычный 5 22 8 4 2 2" xfId="22917"/>
    <cellStyle name="Обычный 5 22 8 4 2 2 2" xfId="52790"/>
    <cellStyle name="Обычный 5 22 8 4 2 3" xfId="52791"/>
    <cellStyle name="Обычный 5 22 8 4 3" xfId="22918"/>
    <cellStyle name="Обычный 5 22 8 4 3 2" xfId="52792"/>
    <cellStyle name="Обычный 5 22 8 4 4" xfId="52793"/>
    <cellStyle name="Обычный 5 22 8 5" xfId="22919"/>
    <cellStyle name="Обычный 5 22 8 5 2" xfId="22920"/>
    <cellStyle name="Обычный 5 22 8 5 2 2" xfId="52794"/>
    <cellStyle name="Обычный 5 22 8 5 3" xfId="52795"/>
    <cellStyle name="Обычный 5 22 8 6" xfId="22921"/>
    <cellStyle name="Обычный 5 22 8 6 2" xfId="52796"/>
    <cellStyle name="Обычный 5 22 8 7" xfId="22922"/>
    <cellStyle name="Обычный 5 22 8 7 2" xfId="52797"/>
    <cellStyle name="Обычный 5 22 8 8" xfId="52798"/>
    <cellStyle name="Обычный 5 22 9" xfId="22923"/>
    <cellStyle name="Обычный 5 22 9 2" xfId="22924"/>
    <cellStyle name="Обычный 5 22 9 2 2" xfId="22925"/>
    <cellStyle name="Обычный 5 22 9 2 2 2" xfId="22926"/>
    <cellStyle name="Обычный 5 22 9 2 2 2 2" xfId="52799"/>
    <cellStyle name="Обычный 5 22 9 2 2 3" xfId="52800"/>
    <cellStyle name="Обычный 5 22 9 2 3" xfId="22927"/>
    <cellStyle name="Обычный 5 22 9 2 3 2" xfId="52801"/>
    <cellStyle name="Обычный 5 22 9 2 4" xfId="52802"/>
    <cellStyle name="Обычный 5 22 9 3" xfId="22928"/>
    <cellStyle name="Обычный 5 22 9 3 2" xfId="22929"/>
    <cellStyle name="Обычный 5 22 9 3 2 2" xfId="22930"/>
    <cellStyle name="Обычный 5 22 9 3 2 2 2" xfId="52803"/>
    <cellStyle name="Обычный 5 22 9 3 2 3" xfId="52804"/>
    <cellStyle name="Обычный 5 22 9 3 3" xfId="22931"/>
    <cellStyle name="Обычный 5 22 9 3 3 2" xfId="52805"/>
    <cellStyle name="Обычный 5 22 9 3 4" xfId="52806"/>
    <cellStyle name="Обычный 5 22 9 4" xfId="22932"/>
    <cellStyle name="Обычный 5 22 9 4 2" xfId="22933"/>
    <cellStyle name="Обычный 5 22 9 4 2 2" xfId="22934"/>
    <cellStyle name="Обычный 5 22 9 4 2 2 2" xfId="52807"/>
    <cellStyle name="Обычный 5 22 9 4 2 3" xfId="52808"/>
    <cellStyle name="Обычный 5 22 9 4 3" xfId="22935"/>
    <cellStyle name="Обычный 5 22 9 4 3 2" xfId="52809"/>
    <cellStyle name="Обычный 5 22 9 4 4" xfId="52810"/>
    <cellStyle name="Обычный 5 22 9 5" xfId="22936"/>
    <cellStyle name="Обычный 5 22 9 5 2" xfId="22937"/>
    <cellStyle name="Обычный 5 22 9 5 2 2" xfId="52811"/>
    <cellStyle name="Обычный 5 22 9 5 3" xfId="52812"/>
    <cellStyle name="Обычный 5 22 9 6" xfId="22938"/>
    <cellStyle name="Обычный 5 22 9 6 2" xfId="52813"/>
    <cellStyle name="Обычный 5 22 9 7" xfId="22939"/>
    <cellStyle name="Обычный 5 22 9 7 2" xfId="52814"/>
    <cellStyle name="Обычный 5 22 9 8" xfId="52815"/>
    <cellStyle name="Обычный 5 23" xfId="22940"/>
    <cellStyle name="Обычный 5 23 10" xfId="22941"/>
    <cellStyle name="Обычный 5 23 10 2" xfId="22942"/>
    <cellStyle name="Обычный 5 23 10 2 2" xfId="22943"/>
    <cellStyle name="Обычный 5 23 10 2 2 2" xfId="22944"/>
    <cellStyle name="Обычный 5 23 10 2 2 2 2" xfId="52816"/>
    <cellStyle name="Обычный 5 23 10 2 2 3" xfId="52817"/>
    <cellStyle name="Обычный 5 23 10 2 3" xfId="22945"/>
    <cellStyle name="Обычный 5 23 10 2 3 2" xfId="52818"/>
    <cellStyle name="Обычный 5 23 10 2 4" xfId="52819"/>
    <cellStyle name="Обычный 5 23 10 3" xfId="22946"/>
    <cellStyle name="Обычный 5 23 10 3 2" xfId="22947"/>
    <cellStyle name="Обычный 5 23 10 3 2 2" xfId="22948"/>
    <cellStyle name="Обычный 5 23 10 3 2 2 2" xfId="52820"/>
    <cellStyle name="Обычный 5 23 10 3 2 3" xfId="52821"/>
    <cellStyle name="Обычный 5 23 10 3 3" xfId="22949"/>
    <cellStyle name="Обычный 5 23 10 3 3 2" xfId="52822"/>
    <cellStyle name="Обычный 5 23 10 3 4" xfId="52823"/>
    <cellStyle name="Обычный 5 23 10 4" xfId="22950"/>
    <cellStyle name="Обычный 5 23 10 4 2" xfId="22951"/>
    <cellStyle name="Обычный 5 23 10 4 2 2" xfId="22952"/>
    <cellStyle name="Обычный 5 23 10 4 2 2 2" xfId="52824"/>
    <cellStyle name="Обычный 5 23 10 4 2 3" xfId="52825"/>
    <cellStyle name="Обычный 5 23 10 4 3" xfId="22953"/>
    <cellStyle name="Обычный 5 23 10 4 3 2" xfId="52826"/>
    <cellStyle name="Обычный 5 23 10 4 4" xfId="52827"/>
    <cellStyle name="Обычный 5 23 10 5" xfId="22954"/>
    <cellStyle name="Обычный 5 23 10 5 2" xfId="22955"/>
    <cellStyle name="Обычный 5 23 10 5 2 2" xfId="52828"/>
    <cellStyle name="Обычный 5 23 10 5 3" xfId="52829"/>
    <cellStyle name="Обычный 5 23 10 6" xfId="22956"/>
    <cellStyle name="Обычный 5 23 10 6 2" xfId="52830"/>
    <cellStyle name="Обычный 5 23 10 7" xfId="22957"/>
    <cellStyle name="Обычный 5 23 10 7 2" xfId="52831"/>
    <cellStyle name="Обычный 5 23 10 8" xfId="52832"/>
    <cellStyle name="Обычный 5 23 11" xfId="22958"/>
    <cellStyle name="Обычный 5 23 11 2" xfId="22959"/>
    <cellStyle name="Обычный 5 23 11 2 2" xfId="22960"/>
    <cellStyle name="Обычный 5 23 11 2 2 2" xfId="22961"/>
    <cellStyle name="Обычный 5 23 11 2 2 2 2" xfId="52833"/>
    <cellStyle name="Обычный 5 23 11 2 2 3" xfId="52834"/>
    <cellStyle name="Обычный 5 23 11 2 3" xfId="22962"/>
    <cellStyle name="Обычный 5 23 11 2 3 2" xfId="52835"/>
    <cellStyle name="Обычный 5 23 11 2 4" xfId="52836"/>
    <cellStyle name="Обычный 5 23 11 3" xfId="22963"/>
    <cellStyle name="Обычный 5 23 11 3 2" xfId="22964"/>
    <cellStyle name="Обычный 5 23 11 3 2 2" xfId="22965"/>
    <cellStyle name="Обычный 5 23 11 3 2 2 2" xfId="52837"/>
    <cellStyle name="Обычный 5 23 11 3 2 3" xfId="52838"/>
    <cellStyle name="Обычный 5 23 11 3 3" xfId="22966"/>
    <cellStyle name="Обычный 5 23 11 3 3 2" xfId="52839"/>
    <cellStyle name="Обычный 5 23 11 3 4" xfId="52840"/>
    <cellStyle name="Обычный 5 23 11 4" xfId="22967"/>
    <cellStyle name="Обычный 5 23 11 4 2" xfId="22968"/>
    <cellStyle name="Обычный 5 23 11 4 2 2" xfId="22969"/>
    <cellStyle name="Обычный 5 23 11 4 2 2 2" xfId="52841"/>
    <cellStyle name="Обычный 5 23 11 4 2 3" xfId="52842"/>
    <cellStyle name="Обычный 5 23 11 4 3" xfId="22970"/>
    <cellStyle name="Обычный 5 23 11 4 3 2" xfId="52843"/>
    <cellStyle name="Обычный 5 23 11 4 4" xfId="52844"/>
    <cellStyle name="Обычный 5 23 11 5" xfId="22971"/>
    <cellStyle name="Обычный 5 23 11 5 2" xfId="22972"/>
    <cellStyle name="Обычный 5 23 11 5 2 2" xfId="52845"/>
    <cellStyle name="Обычный 5 23 11 5 3" xfId="52846"/>
    <cellStyle name="Обычный 5 23 11 6" xfId="22973"/>
    <cellStyle name="Обычный 5 23 11 6 2" xfId="52847"/>
    <cellStyle name="Обычный 5 23 11 7" xfId="22974"/>
    <cellStyle name="Обычный 5 23 11 7 2" xfId="52848"/>
    <cellStyle name="Обычный 5 23 11 8" xfId="52849"/>
    <cellStyle name="Обычный 5 23 12" xfId="22975"/>
    <cellStyle name="Обычный 5 23 12 2" xfId="22976"/>
    <cellStyle name="Обычный 5 23 12 2 2" xfId="22977"/>
    <cellStyle name="Обычный 5 23 12 2 2 2" xfId="22978"/>
    <cellStyle name="Обычный 5 23 12 2 2 2 2" xfId="52850"/>
    <cellStyle name="Обычный 5 23 12 2 2 3" xfId="52851"/>
    <cellStyle name="Обычный 5 23 12 2 3" xfId="22979"/>
    <cellStyle name="Обычный 5 23 12 2 3 2" xfId="52852"/>
    <cellStyle name="Обычный 5 23 12 2 4" xfId="52853"/>
    <cellStyle name="Обычный 5 23 12 3" xfId="22980"/>
    <cellStyle name="Обычный 5 23 12 3 2" xfId="22981"/>
    <cellStyle name="Обычный 5 23 12 3 2 2" xfId="22982"/>
    <cellStyle name="Обычный 5 23 12 3 2 2 2" xfId="52854"/>
    <cellStyle name="Обычный 5 23 12 3 2 3" xfId="52855"/>
    <cellStyle name="Обычный 5 23 12 3 3" xfId="22983"/>
    <cellStyle name="Обычный 5 23 12 3 3 2" xfId="52856"/>
    <cellStyle name="Обычный 5 23 12 3 4" xfId="52857"/>
    <cellStyle name="Обычный 5 23 12 4" xfId="22984"/>
    <cellStyle name="Обычный 5 23 12 4 2" xfId="22985"/>
    <cellStyle name="Обычный 5 23 12 4 2 2" xfId="22986"/>
    <cellStyle name="Обычный 5 23 12 4 2 2 2" xfId="52858"/>
    <cellStyle name="Обычный 5 23 12 4 2 3" xfId="52859"/>
    <cellStyle name="Обычный 5 23 12 4 3" xfId="22987"/>
    <cellStyle name="Обычный 5 23 12 4 3 2" xfId="52860"/>
    <cellStyle name="Обычный 5 23 12 4 4" xfId="52861"/>
    <cellStyle name="Обычный 5 23 12 5" xfId="22988"/>
    <cellStyle name="Обычный 5 23 12 5 2" xfId="22989"/>
    <cellStyle name="Обычный 5 23 12 5 2 2" xfId="52862"/>
    <cellStyle name="Обычный 5 23 12 5 3" xfId="52863"/>
    <cellStyle name="Обычный 5 23 12 6" xfId="22990"/>
    <cellStyle name="Обычный 5 23 12 6 2" xfId="52864"/>
    <cellStyle name="Обычный 5 23 12 7" xfId="22991"/>
    <cellStyle name="Обычный 5 23 12 7 2" xfId="52865"/>
    <cellStyle name="Обычный 5 23 12 8" xfId="52866"/>
    <cellStyle name="Обычный 5 23 13" xfId="22992"/>
    <cellStyle name="Обычный 5 23 13 2" xfId="22993"/>
    <cellStyle name="Обычный 5 23 13 2 2" xfId="22994"/>
    <cellStyle name="Обычный 5 23 13 2 2 2" xfId="22995"/>
    <cellStyle name="Обычный 5 23 13 2 2 2 2" xfId="52867"/>
    <cellStyle name="Обычный 5 23 13 2 2 3" xfId="52868"/>
    <cellStyle name="Обычный 5 23 13 2 3" xfId="22996"/>
    <cellStyle name="Обычный 5 23 13 2 3 2" xfId="52869"/>
    <cellStyle name="Обычный 5 23 13 2 4" xfId="52870"/>
    <cellStyle name="Обычный 5 23 13 3" xfId="22997"/>
    <cellStyle name="Обычный 5 23 13 3 2" xfId="22998"/>
    <cellStyle name="Обычный 5 23 13 3 2 2" xfId="22999"/>
    <cellStyle name="Обычный 5 23 13 3 2 2 2" xfId="52871"/>
    <cellStyle name="Обычный 5 23 13 3 2 3" xfId="52872"/>
    <cellStyle name="Обычный 5 23 13 3 3" xfId="23000"/>
    <cellStyle name="Обычный 5 23 13 3 3 2" xfId="52873"/>
    <cellStyle name="Обычный 5 23 13 3 4" xfId="52874"/>
    <cellStyle name="Обычный 5 23 13 4" xfId="23001"/>
    <cellStyle name="Обычный 5 23 13 4 2" xfId="23002"/>
    <cellStyle name="Обычный 5 23 13 4 2 2" xfId="23003"/>
    <cellStyle name="Обычный 5 23 13 4 2 2 2" xfId="52875"/>
    <cellStyle name="Обычный 5 23 13 4 2 3" xfId="52876"/>
    <cellStyle name="Обычный 5 23 13 4 3" xfId="23004"/>
    <cellStyle name="Обычный 5 23 13 4 3 2" xfId="52877"/>
    <cellStyle name="Обычный 5 23 13 4 4" xfId="52878"/>
    <cellStyle name="Обычный 5 23 13 5" xfId="23005"/>
    <cellStyle name="Обычный 5 23 13 5 2" xfId="23006"/>
    <cellStyle name="Обычный 5 23 13 5 2 2" xfId="52879"/>
    <cellStyle name="Обычный 5 23 13 5 3" xfId="52880"/>
    <cellStyle name="Обычный 5 23 13 6" xfId="23007"/>
    <cellStyle name="Обычный 5 23 13 6 2" xfId="52881"/>
    <cellStyle name="Обычный 5 23 13 7" xfId="23008"/>
    <cellStyle name="Обычный 5 23 13 7 2" xfId="52882"/>
    <cellStyle name="Обычный 5 23 13 8" xfId="52883"/>
    <cellStyle name="Обычный 5 23 14" xfId="23009"/>
    <cellStyle name="Обычный 5 23 14 2" xfId="23010"/>
    <cellStyle name="Обычный 5 23 14 2 2" xfId="23011"/>
    <cellStyle name="Обычный 5 23 14 2 2 2" xfId="23012"/>
    <cellStyle name="Обычный 5 23 14 2 2 2 2" xfId="52884"/>
    <cellStyle name="Обычный 5 23 14 2 2 3" xfId="52885"/>
    <cellStyle name="Обычный 5 23 14 2 3" xfId="23013"/>
    <cellStyle name="Обычный 5 23 14 2 3 2" xfId="52886"/>
    <cellStyle name="Обычный 5 23 14 2 4" xfId="52887"/>
    <cellStyle name="Обычный 5 23 14 3" xfId="23014"/>
    <cellStyle name="Обычный 5 23 14 3 2" xfId="23015"/>
    <cellStyle name="Обычный 5 23 14 3 2 2" xfId="23016"/>
    <cellStyle name="Обычный 5 23 14 3 2 2 2" xfId="52888"/>
    <cellStyle name="Обычный 5 23 14 3 2 3" xfId="52889"/>
    <cellStyle name="Обычный 5 23 14 3 3" xfId="23017"/>
    <cellStyle name="Обычный 5 23 14 3 3 2" xfId="52890"/>
    <cellStyle name="Обычный 5 23 14 3 4" xfId="52891"/>
    <cellStyle name="Обычный 5 23 14 4" xfId="23018"/>
    <cellStyle name="Обычный 5 23 14 4 2" xfId="23019"/>
    <cellStyle name="Обычный 5 23 14 4 2 2" xfId="23020"/>
    <cellStyle name="Обычный 5 23 14 4 2 2 2" xfId="52892"/>
    <cellStyle name="Обычный 5 23 14 4 2 3" xfId="52893"/>
    <cellStyle name="Обычный 5 23 14 4 3" xfId="23021"/>
    <cellStyle name="Обычный 5 23 14 4 3 2" xfId="52894"/>
    <cellStyle name="Обычный 5 23 14 4 4" xfId="52895"/>
    <cellStyle name="Обычный 5 23 14 5" xfId="23022"/>
    <cellStyle name="Обычный 5 23 14 5 2" xfId="23023"/>
    <cellStyle name="Обычный 5 23 14 5 2 2" xfId="52896"/>
    <cellStyle name="Обычный 5 23 14 5 3" xfId="52897"/>
    <cellStyle name="Обычный 5 23 14 6" xfId="23024"/>
    <cellStyle name="Обычный 5 23 14 6 2" xfId="52898"/>
    <cellStyle name="Обычный 5 23 14 7" xfId="23025"/>
    <cellStyle name="Обычный 5 23 14 7 2" xfId="52899"/>
    <cellStyle name="Обычный 5 23 14 8" xfId="52900"/>
    <cellStyle name="Обычный 5 23 15" xfId="23026"/>
    <cellStyle name="Обычный 5 23 15 2" xfId="23027"/>
    <cellStyle name="Обычный 5 23 15 2 2" xfId="23028"/>
    <cellStyle name="Обычный 5 23 15 2 2 2" xfId="23029"/>
    <cellStyle name="Обычный 5 23 15 2 2 2 2" xfId="52901"/>
    <cellStyle name="Обычный 5 23 15 2 2 3" xfId="52902"/>
    <cellStyle name="Обычный 5 23 15 2 3" xfId="23030"/>
    <cellStyle name="Обычный 5 23 15 2 3 2" xfId="52903"/>
    <cellStyle name="Обычный 5 23 15 2 4" xfId="52904"/>
    <cellStyle name="Обычный 5 23 15 3" xfId="23031"/>
    <cellStyle name="Обычный 5 23 15 3 2" xfId="23032"/>
    <cellStyle name="Обычный 5 23 15 3 2 2" xfId="23033"/>
    <cellStyle name="Обычный 5 23 15 3 2 2 2" xfId="52905"/>
    <cellStyle name="Обычный 5 23 15 3 2 3" xfId="52906"/>
    <cellStyle name="Обычный 5 23 15 3 3" xfId="23034"/>
    <cellStyle name="Обычный 5 23 15 3 3 2" xfId="52907"/>
    <cellStyle name="Обычный 5 23 15 3 4" xfId="52908"/>
    <cellStyle name="Обычный 5 23 15 4" xfId="23035"/>
    <cellStyle name="Обычный 5 23 15 4 2" xfId="23036"/>
    <cellStyle name="Обычный 5 23 15 4 2 2" xfId="23037"/>
    <cellStyle name="Обычный 5 23 15 4 2 2 2" xfId="52909"/>
    <cellStyle name="Обычный 5 23 15 4 2 3" xfId="52910"/>
    <cellStyle name="Обычный 5 23 15 4 3" xfId="23038"/>
    <cellStyle name="Обычный 5 23 15 4 3 2" xfId="52911"/>
    <cellStyle name="Обычный 5 23 15 4 4" xfId="52912"/>
    <cellStyle name="Обычный 5 23 15 5" xfId="23039"/>
    <cellStyle name="Обычный 5 23 15 5 2" xfId="23040"/>
    <cellStyle name="Обычный 5 23 15 5 2 2" xfId="52913"/>
    <cellStyle name="Обычный 5 23 15 5 3" xfId="52914"/>
    <cellStyle name="Обычный 5 23 15 6" xfId="23041"/>
    <cellStyle name="Обычный 5 23 15 6 2" xfId="52915"/>
    <cellStyle name="Обычный 5 23 15 7" xfId="23042"/>
    <cellStyle name="Обычный 5 23 15 7 2" xfId="52916"/>
    <cellStyle name="Обычный 5 23 15 8" xfId="52917"/>
    <cellStyle name="Обычный 5 23 16" xfId="23043"/>
    <cellStyle name="Обычный 5 23 16 2" xfId="23044"/>
    <cellStyle name="Обычный 5 23 16 2 2" xfId="23045"/>
    <cellStyle name="Обычный 5 23 16 2 2 2" xfId="23046"/>
    <cellStyle name="Обычный 5 23 16 2 2 2 2" xfId="52918"/>
    <cellStyle name="Обычный 5 23 16 2 2 3" xfId="52919"/>
    <cellStyle name="Обычный 5 23 16 2 3" xfId="23047"/>
    <cellStyle name="Обычный 5 23 16 2 3 2" xfId="52920"/>
    <cellStyle name="Обычный 5 23 16 2 4" xfId="52921"/>
    <cellStyle name="Обычный 5 23 16 3" xfId="23048"/>
    <cellStyle name="Обычный 5 23 16 3 2" xfId="23049"/>
    <cellStyle name="Обычный 5 23 16 3 2 2" xfId="23050"/>
    <cellStyle name="Обычный 5 23 16 3 2 2 2" xfId="52922"/>
    <cellStyle name="Обычный 5 23 16 3 2 3" xfId="52923"/>
    <cellStyle name="Обычный 5 23 16 3 3" xfId="23051"/>
    <cellStyle name="Обычный 5 23 16 3 3 2" xfId="52924"/>
    <cellStyle name="Обычный 5 23 16 3 4" xfId="52925"/>
    <cellStyle name="Обычный 5 23 16 4" xfId="23052"/>
    <cellStyle name="Обычный 5 23 16 4 2" xfId="23053"/>
    <cellStyle name="Обычный 5 23 16 4 2 2" xfId="23054"/>
    <cellStyle name="Обычный 5 23 16 4 2 2 2" xfId="52926"/>
    <cellStyle name="Обычный 5 23 16 4 2 3" xfId="52927"/>
    <cellStyle name="Обычный 5 23 16 4 3" xfId="23055"/>
    <cellStyle name="Обычный 5 23 16 4 3 2" xfId="52928"/>
    <cellStyle name="Обычный 5 23 16 4 4" xfId="52929"/>
    <cellStyle name="Обычный 5 23 16 5" xfId="23056"/>
    <cellStyle name="Обычный 5 23 16 5 2" xfId="23057"/>
    <cellStyle name="Обычный 5 23 16 5 2 2" xfId="52930"/>
    <cellStyle name="Обычный 5 23 16 5 3" xfId="52931"/>
    <cellStyle name="Обычный 5 23 16 6" xfId="23058"/>
    <cellStyle name="Обычный 5 23 16 6 2" xfId="52932"/>
    <cellStyle name="Обычный 5 23 16 7" xfId="23059"/>
    <cellStyle name="Обычный 5 23 16 7 2" xfId="52933"/>
    <cellStyle name="Обычный 5 23 16 8" xfId="52934"/>
    <cellStyle name="Обычный 5 23 17" xfId="23060"/>
    <cellStyle name="Обычный 5 23 17 2" xfId="23061"/>
    <cellStyle name="Обычный 5 23 17 2 2" xfId="23062"/>
    <cellStyle name="Обычный 5 23 17 2 2 2" xfId="23063"/>
    <cellStyle name="Обычный 5 23 17 2 2 2 2" xfId="52935"/>
    <cellStyle name="Обычный 5 23 17 2 2 3" xfId="52936"/>
    <cellStyle name="Обычный 5 23 17 2 3" xfId="23064"/>
    <cellStyle name="Обычный 5 23 17 2 3 2" xfId="52937"/>
    <cellStyle name="Обычный 5 23 17 2 4" xfId="52938"/>
    <cellStyle name="Обычный 5 23 17 3" xfId="23065"/>
    <cellStyle name="Обычный 5 23 17 3 2" xfId="23066"/>
    <cellStyle name="Обычный 5 23 17 3 2 2" xfId="23067"/>
    <cellStyle name="Обычный 5 23 17 3 2 2 2" xfId="52939"/>
    <cellStyle name="Обычный 5 23 17 3 2 3" xfId="52940"/>
    <cellStyle name="Обычный 5 23 17 3 3" xfId="23068"/>
    <cellStyle name="Обычный 5 23 17 3 3 2" xfId="52941"/>
    <cellStyle name="Обычный 5 23 17 3 4" xfId="52942"/>
    <cellStyle name="Обычный 5 23 17 4" xfId="23069"/>
    <cellStyle name="Обычный 5 23 17 4 2" xfId="23070"/>
    <cellStyle name="Обычный 5 23 17 4 2 2" xfId="23071"/>
    <cellStyle name="Обычный 5 23 17 4 2 2 2" xfId="52943"/>
    <cellStyle name="Обычный 5 23 17 4 2 3" xfId="52944"/>
    <cellStyle name="Обычный 5 23 17 4 3" xfId="23072"/>
    <cellStyle name="Обычный 5 23 17 4 3 2" xfId="52945"/>
    <cellStyle name="Обычный 5 23 17 4 4" xfId="52946"/>
    <cellStyle name="Обычный 5 23 17 5" xfId="23073"/>
    <cellStyle name="Обычный 5 23 17 5 2" xfId="23074"/>
    <cellStyle name="Обычный 5 23 17 5 2 2" xfId="52947"/>
    <cellStyle name="Обычный 5 23 17 5 3" xfId="52948"/>
    <cellStyle name="Обычный 5 23 17 6" xfId="23075"/>
    <cellStyle name="Обычный 5 23 17 6 2" xfId="52949"/>
    <cellStyle name="Обычный 5 23 17 7" xfId="23076"/>
    <cellStyle name="Обычный 5 23 17 7 2" xfId="52950"/>
    <cellStyle name="Обычный 5 23 17 8" xfId="52951"/>
    <cellStyle name="Обычный 5 23 18" xfId="23077"/>
    <cellStyle name="Обычный 5 23 18 2" xfId="23078"/>
    <cellStyle name="Обычный 5 23 18 2 2" xfId="23079"/>
    <cellStyle name="Обычный 5 23 18 2 2 2" xfId="23080"/>
    <cellStyle name="Обычный 5 23 18 2 2 2 2" xfId="52952"/>
    <cellStyle name="Обычный 5 23 18 2 2 3" xfId="52953"/>
    <cellStyle name="Обычный 5 23 18 2 3" xfId="23081"/>
    <cellStyle name="Обычный 5 23 18 2 3 2" xfId="52954"/>
    <cellStyle name="Обычный 5 23 18 2 4" xfId="52955"/>
    <cellStyle name="Обычный 5 23 18 3" xfId="23082"/>
    <cellStyle name="Обычный 5 23 18 3 2" xfId="23083"/>
    <cellStyle name="Обычный 5 23 18 3 2 2" xfId="23084"/>
    <cellStyle name="Обычный 5 23 18 3 2 2 2" xfId="52956"/>
    <cellStyle name="Обычный 5 23 18 3 2 3" xfId="52957"/>
    <cellStyle name="Обычный 5 23 18 3 3" xfId="23085"/>
    <cellStyle name="Обычный 5 23 18 3 3 2" xfId="52958"/>
    <cellStyle name="Обычный 5 23 18 3 4" xfId="52959"/>
    <cellStyle name="Обычный 5 23 18 4" xfId="23086"/>
    <cellStyle name="Обычный 5 23 18 4 2" xfId="23087"/>
    <cellStyle name="Обычный 5 23 18 4 2 2" xfId="23088"/>
    <cellStyle name="Обычный 5 23 18 4 2 2 2" xfId="52960"/>
    <cellStyle name="Обычный 5 23 18 4 2 3" xfId="52961"/>
    <cellStyle name="Обычный 5 23 18 4 3" xfId="23089"/>
    <cellStyle name="Обычный 5 23 18 4 3 2" xfId="52962"/>
    <cellStyle name="Обычный 5 23 18 4 4" xfId="52963"/>
    <cellStyle name="Обычный 5 23 18 5" xfId="23090"/>
    <cellStyle name="Обычный 5 23 18 5 2" xfId="23091"/>
    <cellStyle name="Обычный 5 23 18 5 2 2" xfId="52964"/>
    <cellStyle name="Обычный 5 23 18 5 3" xfId="52965"/>
    <cellStyle name="Обычный 5 23 18 6" xfId="23092"/>
    <cellStyle name="Обычный 5 23 18 6 2" xfId="52966"/>
    <cellStyle name="Обычный 5 23 18 7" xfId="23093"/>
    <cellStyle name="Обычный 5 23 18 7 2" xfId="52967"/>
    <cellStyle name="Обычный 5 23 18 8" xfId="52968"/>
    <cellStyle name="Обычный 5 23 19" xfId="23094"/>
    <cellStyle name="Обычный 5 23 19 2" xfId="23095"/>
    <cellStyle name="Обычный 5 23 19 2 2" xfId="23096"/>
    <cellStyle name="Обычный 5 23 19 2 2 2" xfId="23097"/>
    <cellStyle name="Обычный 5 23 19 2 2 2 2" xfId="52969"/>
    <cellStyle name="Обычный 5 23 19 2 2 3" xfId="52970"/>
    <cellStyle name="Обычный 5 23 19 2 3" xfId="23098"/>
    <cellStyle name="Обычный 5 23 19 2 3 2" xfId="52971"/>
    <cellStyle name="Обычный 5 23 19 2 4" xfId="52972"/>
    <cellStyle name="Обычный 5 23 19 3" xfId="23099"/>
    <cellStyle name="Обычный 5 23 19 3 2" xfId="23100"/>
    <cellStyle name="Обычный 5 23 19 3 2 2" xfId="23101"/>
    <cellStyle name="Обычный 5 23 19 3 2 2 2" xfId="52973"/>
    <cellStyle name="Обычный 5 23 19 3 2 3" xfId="52974"/>
    <cellStyle name="Обычный 5 23 19 3 3" xfId="23102"/>
    <cellStyle name="Обычный 5 23 19 3 3 2" xfId="52975"/>
    <cellStyle name="Обычный 5 23 19 3 4" xfId="52976"/>
    <cellStyle name="Обычный 5 23 19 4" xfId="23103"/>
    <cellStyle name="Обычный 5 23 19 4 2" xfId="23104"/>
    <cellStyle name="Обычный 5 23 19 4 2 2" xfId="23105"/>
    <cellStyle name="Обычный 5 23 19 4 2 2 2" xfId="52977"/>
    <cellStyle name="Обычный 5 23 19 4 2 3" xfId="52978"/>
    <cellStyle name="Обычный 5 23 19 4 3" xfId="23106"/>
    <cellStyle name="Обычный 5 23 19 4 3 2" xfId="52979"/>
    <cellStyle name="Обычный 5 23 19 4 4" xfId="52980"/>
    <cellStyle name="Обычный 5 23 19 5" xfId="23107"/>
    <cellStyle name="Обычный 5 23 19 5 2" xfId="23108"/>
    <cellStyle name="Обычный 5 23 19 5 2 2" xfId="52981"/>
    <cellStyle name="Обычный 5 23 19 5 3" xfId="52982"/>
    <cellStyle name="Обычный 5 23 19 6" xfId="23109"/>
    <cellStyle name="Обычный 5 23 19 6 2" xfId="52983"/>
    <cellStyle name="Обычный 5 23 19 7" xfId="23110"/>
    <cellStyle name="Обычный 5 23 19 7 2" xfId="52984"/>
    <cellStyle name="Обычный 5 23 19 8" xfId="52985"/>
    <cellStyle name="Обычный 5 23 2" xfId="23111"/>
    <cellStyle name="Обычный 5 23 2 2" xfId="23112"/>
    <cellStyle name="Обычный 5 23 2 2 2" xfId="23113"/>
    <cellStyle name="Обычный 5 23 2 2 2 2" xfId="23114"/>
    <cellStyle name="Обычный 5 23 2 2 2 2 2" xfId="52986"/>
    <cellStyle name="Обычный 5 23 2 2 2 3" xfId="52987"/>
    <cellStyle name="Обычный 5 23 2 2 3" xfId="23115"/>
    <cellStyle name="Обычный 5 23 2 2 3 2" xfId="52988"/>
    <cellStyle name="Обычный 5 23 2 2 4" xfId="52989"/>
    <cellStyle name="Обычный 5 23 2 3" xfId="23116"/>
    <cellStyle name="Обычный 5 23 2 3 2" xfId="23117"/>
    <cellStyle name="Обычный 5 23 2 3 2 2" xfId="23118"/>
    <cellStyle name="Обычный 5 23 2 3 2 2 2" xfId="52990"/>
    <cellStyle name="Обычный 5 23 2 3 2 3" xfId="52991"/>
    <cellStyle name="Обычный 5 23 2 3 3" xfId="23119"/>
    <cellStyle name="Обычный 5 23 2 3 3 2" xfId="52992"/>
    <cellStyle name="Обычный 5 23 2 3 4" xfId="52993"/>
    <cellStyle name="Обычный 5 23 2 4" xfId="23120"/>
    <cellStyle name="Обычный 5 23 2 4 2" xfId="23121"/>
    <cellStyle name="Обычный 5 23 2 4 2 2" xfId="23122"/>
    <cellStyle name="Обычный 5 23 2 4 2 2 2" xfId="52994"/>
    <cellStyle name="Обычный 5 23 2 4 2 3" xfId="52995"/>
    <cellStyle name="Обычный 5 23 2 4 3" xfId="23123"/>
    <cellStyle name="Обычный 5 23 2 4 3 2" xfId="52996"/>
    <cellStyle name="Обычный 5 23 2 4 4" xfId="52997"/>
    <cellStyle name="Обычный 5 23 2 5" xfId="23124"/>
    <cellStyle name="Обычный 5 23 2 5 2" xfId="23125"/>
    <cellStyle name="Обычный 5 23 2 5 2 2" xfId="52998"/>
    <cellStyle name="Обычный 5 23 2 5 3" xfId="52999"/>
    <cellStyle name="Обычный 5 23 2 6" xfId="23126"/>
    <cellStyle name="Обычный 5 23 2 6 2" xfId="53000"/>
    <cellStyle name="Обычный 5 23 2 7" xfId="23127"/>
    <cellStyle name="Обычный 5 23 2 7 2" xfId="53001"/>
    <cellStyle name="Обычный 5 23 2 8" xfId="53002"/>
    <cellStyle name="Обычный 5 23 20" xfId="23128"/>
    <cellStyle name="Обычный 5 23 20 2" xfId="23129"/>
    <cellStyle name="Обычный 5 23 20 2 2" xfId="23130"/>
    <cellStyle name="Обычный 5 23 20 2 2 2" xfId="23131"/>
    <cellStyle name="Обычный 5 23 20 2 2 2 2" xfId="53003"/>
    <cellStyle name="Обычный 5 23 20 2 2 3" xfId="53004"/>
    <cellStyle name="Обычный 5 23 20 2 3" xfId="23132"/>
    <cellStyle name="Обычный 5 23 20 2 3 2" xfId="53005"/>
    <cellStyle name="Обычный 5 23 20 2 4" xfId="53006"/>
    <cellStyle name="Обычный 5 23 20 3" xfId="23133"/>
    <cellStyle name="Обычный 5 23 20 3 2" xfId="23134"/>
    <cellStyle name="Обычный 5 23 20 3 2 2" xfId="23135"/>
    <cellStyle name="Обычный 5 23 20 3 2 2 2" xfId="53007"/>
    <cellStyle name="Обычный 5 23 20 3 2 3" xfId="53008"/>
    <cellStyle name="Обычный 5 23 20 3 3" xfId="23136"/>
    <cellStyle name="Обычный 5 23 20 3 3 2" xfId="53009"/>
    <cellStyle name="Обычный 5 23 20 3 4" xfId="53010"/>
    <cellStyle name="Обычный 5 23 20 4" xfId="23137"/>
    <cellStyle name="Обычный 5 23 20 4 2" xfId="23138"/>
    <cellStyle name="Обычный 5 23 20 4 2 2" xfId="23139"/>
    <cellStyle name="Обычный 5 23 20 4 2 2 2" xfId="53011"/>
    <cellStyle name="Обычный 5 23 20 4 2 3" xfId="53012"/>
    <cellStyle name="Обычный 5 23 20 4 3" xfId="23140"/>
    <cellStyle name="Обычный 5 23 20 4 3 2" xfId="53013"/>
    <cellStyle name="Обычный 5 23 20 4 4" xfId="53014"/>
    <cellStyle name="Обычный 5 23 20 5" xfId="23141"/>
    <cellStyle name="Обычный 5 23 20 5 2" xfId="23142"/>
    <cellStyle name="Обычный 5 23 20 5 2 2" xfId="53015"/>
    <cellStyle name="Обычный 5 23 20 5 3" xfId="53016"/>
    <cellStyle name="Обычный 5 23 20 6" xfId="23143"/>
    <cellStyle name="Обычный 5 23 20 6 2" xfId="53017"/>
    <cellStyle name="Обычный 5 23 20 7" xfId="23144"/>
    <cellStyle name="Обычный 5 23 20 7 2" xfId="53018"/>
    <cellStyle name="Обычный 5 23 20 8" xfId="53019"/>
    <cellStyle name="Обычный 5 23 21" xfId="23145"/>
    <cellStyle name="Обычный 5 23 21 2" xfId="23146"/>
    <cellStyle name="Обычный 5 23 21 2 2" xfId="23147"/>
    <cellStyle name="Обычный 5 23 21 2 2 2" xfId="23148"/>
    <cellStyle name="Обычный 5 23 21 2 2 2 2" xfId="53020"/>
    <cellStyle name="Обычный 5 23 21 2 2 3" xfId="53021"/>
    <cellStyle name="Обычный 5 23 21 2 3" xfId="23149"/>
    <cellStyle name="Обычный 5 23 21 2 3 2" xfId="53022"/>
    <cellStyle name="Обычный 5 23 21 2 4" xfId="53023"/>
    <cellStyle name="Обычный 5 23 21 3" xfId="23150"/>
    <cellStyle name="Обычный 5 23 21 3 2" xfId="23151"/>
    <cellStyle name="Обычный 5 23 21 3 2 2" xfId="23152"/>
    <cellStyle name="Обычный 5 23 21 3 2 2 2" xfId="53024"/>
    <cellStyle name="Обычный 5 23 21 3 2 3" xfId="53025"/>
    <cellStyle name="Обычный 5 23 21 3 3" xfId="23153"/>
    <cellStyle name="Обычный 5 23 21 3 3 2" xfId="53026"/>
    <cellStyle name="Обычный 5 23 21 3 4" xfId="53027"/>
    <cellStyle name="Обычный 5 23 21 4" xfId="23154"/>
    <cellStyle name="Обычный 5 23 21 4 2" xfId="23155"/>
    <cellStyle name="Обычный 5 23 21 4 2 2" xfId="23156"/>
    <cellStyle name="Обычный 5 23 21 4 2 2 2" xfId="53028"/>
    <cellStyle name="Обычный 5 23 21 4 2 3" xfId="53029"/>
    <cellStyle name="Обычный 5 23 21 4 3" xfId="23157"/>
    <cellStyle name="Обычный 5 23 21 4 3 2" xfId="53030"/>
    <cellStyle name="Обычный 5 23 21 4 4" xfId="53031"/>
    <cellStyle name="Обычный 5 23 21 5" xfId="23158"/>
    <cellStyle name="Обычный 5 23 21 5 2" xfId="23159"/>
    <cellStyle name="Обычный 5 23 21 5 2 2" xfId="53032"/>
    <cellStyle name="Обычный 5 23 21 5 3" xfId="53033"/>
    <cellStyle name="Обычный 5 23 21 6" xfId="23160"/>
    <cellStyle name="Обычный 5 23 21 6 2" xfId="53034"/>
    <cellStyle name="Обычный 5 23 21 7" xfId="23161"/>
    <cellStyle name="Обычный 5 23 21 7 2" xfId="53035"/>
    <cellStyle name="Обычный 5 23 21 8" xfId="53036"/>
    <cellStyle name="Обычный 5 23 22" xfId="23162"/>
    <cellStyle name="Обычный 5 23 22 2" xfId="23163"/>
    <cellStyle name="Обычный 5 23 22 2 2" xfId="23164"/>
    <cellStyle name="Обычный 5 23 22 2 2 2" xfId="23165"/>
    <cellStyle name="Обычный 5 23 22 2 2 2 2" xfId="53037"/>
    <cellStyle name="Обычный 5 23 22 2 2 3" xfId="53038"/>
    <cellStyle name="Обычный 5 23 22 2 3" xfId="23166"/>
    <cellStyle name="Обычный 5 23 22 2 3 2" xfId="53039"/>
    <cellStyle name="Обычный 5 23 22 2 4" xfId="53040"/>
    <cellStyle name="Обычный 5 23 22 3" xfId="23167"/>
    <cellStyle name="Обычный 5 23 22 3 2" xfId="23168"/>
    <cellStyle name="Обычный 5 23 22 3 2 2" xfId="23169"/>
    <cellStyle name="Обычный 5 23 22 3 2 2 2" xfId="53041"/>
    <cellStyle name="Обычный 5 23 22 3 2 3" xfId="53042"/>
    <cellStyle name="Обычный 5 23 22 3 3" xfId="23170"/>
    <cellStyle name="Обычный 5 23 22 3 3 2" xfId="53043"/>
    <cellStyle name="Обычный 5 23 22 3 4" xfId="53044"/>
    <cellStyle name="Обычный 5 23 22 4" xfId="23171"/>
    <cellStyle name="Обычный 5 23 22 4 2" xfId="23172"/>
    <cellStyle name="Обычный 5 23 22 4 2 2" xfId="23173"/>
    <cellStyle name="Обычный 5 23 22 4 2 2 2" xfId="53045"/>
    <cellStyle name="Обычный 5 23 22 4 2 3" xfId="53046"/>
    <cellStyle name="Обычный 5 23 22 4 3" xfId="23174"/>
    <cellStyle name="Обычный 5 23 22 4 3 2" xfId="53047"/>
    <cellStyle name="Обычный 5 23 22 4 4" xfId="53048"/>
    <cellStyle name="Обычный 5 23 22 5" xfId="23175"/>
    <cellStyle name="Обычный 5 23 22 5 2" xfId="23176"/>
    <cellStyle name="Обычный 5 23 22 5 2 2" xfId="53049"/>
    <cellStyle name="Обычный 5 23 22 5 3" xfId="53050"/>
    <cellStyle name="Обычный 5 23 22 6" xfId="23177"/>
    <cellStyle name="Обычный 5 23 22 6 2" xfId="53051"/>
    <cellStyle name="Обычный 5 23 22 7" xfId="23178"/>
    <cellStyle name="Обычный 5 23 22 7 2" xfId="53052"/>
    <cellStyle name="Обычный 5 23 22 8" xfId="53053"/>
    <cellStyle name="Обычный 5 23 23" xfId="23179"/>
    <cellStyle name="Обычный 5 23 23 2" xfId="23180"/>
    <cellStyle name="Обычный 5 23 23 2 2" xfId="23181"/>
    <cellStyle name="Обычный 5 23 23 2 2 2" xfId="23182"/>
    <cellStyle name="Обычный 5 23 23 2 2 2 2" xfId="53054"/>
    <cellStyle name="Обычный 5 23 23 2 2 3" xfId="53055"/>
    <cellStyle name="Обычный 5 23 23 2 3" xfId="23183"/>
    <cellStyle name="Обычный 5 23 23 2 3 2" xfId="53056"/>
    <cellStyle name="Обычный 5 23 23 2 4" xfId="53057"/>
    <cellStyle name="Обычный 5 23 23 3" xfId="23184"/>
    <cellStyle name="Обычный 5 23 23 3 2" xfId="23185"/>
    <cellStyle name="Обычный 5 23 23 3 2 2" xfId="23186"/>
    <cellStyle name="Обычный 5 23 23 3 2 2 2" xfId="53058"/>
    <cellStyle name="Обычный 5 23 23 3 2 3" xfId="53059"/>
    <cellStyle name="Обычный 5 23 23 3 3" xfId="23187"/>
    <cellStyle name="Обычный 5 23 23 3 3 2" xfId="53060"/>
    <cellStyle name="Обычный 5 23 23 3 4" xfId="53061"/>
    <cellStyle name="Обычный 5 23 23 4" xfId="23188"/>
    <cellStyle name="Обычный 5 23 23 4 2" xfId="23189"/>
    <cellStyle name="Обычный 5 23 23 4 2 2" xfId="23190"/>
    <cellStyle name="Обычный 5 23 23 4 2 2 2" xfId="53062"/>
    <cellStyle name="Обычный 5 23 23 4 2 3" xfId="53063"/>
    <cellStyle name="Обычный 5 23 23 4 3" xfId="23191"/>
    <cellStyle name="Обычный 5 23 23 4 3 2" xfId="53064"/>
    <cellStyle name="Обычный 5 23 23 4 4" xfId="53065"/>
    <cellStyle name="Обычный 5 23 23 5" xfId="23192"/>
    <cellStyle name="Обычный 5 23 23 5 2" xfId="23193"/>
    <cellStyle name="Обычный 5 23 23 5 2 2" xfId="53066"/>
    <cellStyle name="Обычный 5 23 23 5 3" xfId="53067"/>
    <cellStyle name="Обычный 5 23 23 6" xfId="23194"/>
    <cellStyle name="Обычный 5 23 23 6 2" xfId="53068"/>
    <cellStyle name="Обычный 5 23 23 7" xfId="23195"/>
    <cellStyle name="Обычный 5 23 23 7 2" xfId="53069"/>
    <cellStyle name="Обычный 5 23 23 8" xfId="53070"/>
    <cellStyle name="Обычный 5 23 24" xfId="23196"/>
    <cellStyle name="Обычный 5 23 24 2" xfId="23197"/>
    <cellStyle name="Обычный 5 23 24 2 2" xfId="23198"/>
    <cellStyle name="Обычный 5 23 24 2 2 2" xfId="23199"/>
    <cellStyle name="Обычный 5 23 24 2 2 2 2" xfId="53071"/>
    <cellStyle name="Обычный 5 23 24 2 2 3" xfId="53072"/>
    <cellStyle name="Обычный 5 23 24 2 3" xfId="23200"/>
    <cellStyle name="Обычный 5 23 24 2 3 2" xfId="53073"/>
    <cellStyle name="Обычный 5 23 24 2 4" xfId="53074"/>
    <cellStyle name="Обычный 5 23 24 3" xfId="23201"/>
    <cellStyle name="Обычный 5 23 24 3 2" xfId="23202"/>
    <cellStyle name="Обычный 5 23 24 3 2 2" xfId="23203"/>
    <cellStyle name="Обычный 5 23 24 3 2 2 2" xfId="53075"/>
    <cellStyle name="Обычный 5 23 24 3 2 3" xfId="53076"/>
    <cellStyle name="Обычный 5 23 24 3 3" xfId="23204"/>
    <cellStyle name="Обычный 5 23 24 3 3 2" xfId="53077"/>
    <cellStyle name="Обычный 5 23 24 3 4" xfId="53078"/>
    <cellStyle name="Обычный 5 23 24 4" xfId="23205"/>
    <cellStyle name="Обычный 5 23 24 4 2" xfId="23206"/>
    <cellStyle name="Обычный 5 23 24 4 2 2" xfId="23207"/>
    <cellStyle name="Обычный 5 23 24 4 2 2 2" xfId="53079"/>
    <cellStyle name="Обычный 5 23 24 4 2 3" xfId="53080"/>
    <cellStyle name="Обычный 5 23 24 4 3" xfId="23208"/>
    <cellStyle name="Обычный 5 23 24 4 3 2" xfId="53081"/>
    <cellStyle name="Обычный 5 23 24 4 4" xfId="53082"/>
    <cellStyle name="Обычный 5 23 24 5" xfId="23209"/>
    <cellStyle name="Обычный 5 23 24 5 2" xfId="23210"/>
    <cellStyle name="Обычный 5 23 24 5 2 2" xfId="53083"/>
    <cellStyle name="Обычный 5 23 24 5 3" xfId="53084"/>
    <cellStyle name="Обычный 5 23 24 6" xfId="23211"/>
    <cellStyle name="Обычный 5 23 24 6 2" xfId="53085"/>
    <cellStyle name="Обычный 5 23 24 7" xfId="23212"/>
    <cellStyle name="Обычный 5 23 24 7 2" xfId="53086"/>
    <cellStyle name="Обычный 5 23 24 8" xfId="53087"/>
    <cellStyle name="Обычный 5 23 25" xfId="23213"/>
    <cellStyle name="Обычный 5 23 25 2" xfId="23214"/>
    <cellStyle name="Обычный 5 23 25 2 2" xfId="23215"/>
    <cellStyle name="Обычный 5 23 25 2 2 2" xfId="23216"/>
    <cellStyle name="Обычный 5 23 25 2 2 2 2" xfId="53088"/>
    <cellStyle name="Обычный 5 23 25 2 2 3" xfId="53089"/>
    <cellStyle name="Обычный 5 23 25 2 3" xfId="23217"/>
    <cellStyle name="Обычный 5 23 25 2 3 2" xfId="53090"/>
    <cellStyle name="Обычный 5 23 25 2 4" xfId="53091"/>
    <cellStyle name="Обычный 5 23 25 3" xfId="23218"/>
    <cellStyle name="Обычный 5 23 25 3 2" xfId="23219"/>
    <cellStyle name="Обычный 5 23 25 3 2 2" xfId="23220"/>
    <cellStyle name="Обычный 5 23 25 3 2 2 2" xfId="53092"/>
    <cellStyle name="Обычный 5 23 25 3 2 3" xfId="53093"/>
    <cellStyle name="Обычный 5 23 25 3 3" xfId="23221"/>
    <cellStyle name="Обычный 5 23 25 3 3 2" xfId="53094"/>
    <cellStyle name="Обычный 5 23 25 3 4" xfId="53095"/>
    <cellStyle name="Обычный 5 23 25 4" xfId="23222"/>
    <cellStyle name="Обычный 5 23 25 4 2" xfId="23223"/>
    <cellStyle name="Обычный 5 23 25 4 2 2" xfId="23224"/>
    <cellStyle name="Обычный 5 23 25 4 2 2 2" xfId="53096"/>
    <cellStyle name="Обычный 5 23 25 4 2 3" xfId="53097"/>
    <cellStyle name="Обычный 5 23 25 4 3" xfId="23225"/>
    <cellStyle name="Обычный 5 23 25 4 3 2" xfId="53098"/>
    <cellStyle name="Обычный 5 23 25 4 4" xfId="53099"/>
    <cellStyle name="Обычный 5 23 25 5" xfId="23226"/>
    <cellStyle name="Обычный 5 23 25 5 2" xfId="23227"/>
    <cellStyle name="Обычный 5 23 25 5 2 2" xfId="53100"/>
    <cellStyle name="Обычный 5 23 25 5 3" xfId="53101"/>
    <cellStyle name="Обычный 5 23 25 6" xfId="23228"/>
    <cellStyle name="Обычный 5 23 25 6 2" xfId="53102"/>
    <cellStyle name="Обычный 5 23 25 7" xfId="23229"/>
    <cellStyle name="Обычный 5 23 25 7 2" xfId="53103"/>
    <cellStyle name="Обычный 5 23 25 8" xfId="53104"/>
    <cellStyle name="Обычный 5 23 26" xfId="23230"/>
    <cellStyle name="Обычный 5 23 26 2" xfId="23231"/>
    <cellStyle name="Обычный 5 23 26 2 2" xfId="23232"/>
    <cellStyle name="Обычный 5 23 26 2 2 2" xfId="23233"/>
    <cellStyle name="Обычный 5 23 26 2 2 2 2" xfId="53105"/>
    <cellStyle name="Обычный 5 23 26 2 2 3" xfId="53106"/>
    <cellStyle name="Обычный 5 23 26 2 3" xfId="23234"/>
    <cellStyle name="Обычный 5 23 26 2 3 2" xfId="53107"/>
    <cellStyle name="Обычный 5 23 26 2 4" xfId="53108"/>
    <cellStyle name="Обычный 5 23 26 3" xfId="23235"/>
    <cellStyle name="Обычный 5 23 26 3 2" xfId="23236"/>
    <cellStyle name="Обычный 5 23 26 3 2 2" xfId="23237"/>
    <cellStyle name="Обычный 5 23 26 3 2 2 2" xfId="53109"/>
    <cellStyle name="Обычный 5 23 26 3 2 3" xfId="53110"/>
    <cellStyle name="Обычный 5 23 26 3 3" xfId="23238"/>
    <cellStyle name="Обычный 5 23 26 3 3 2" xfId="53111"/>
    <cellStyle name="Обычный 5 23 26 3 4" xfId="53112"/>
    <cellStyle name="Обычный 5 23 26 4" xfId="23239"/>
    <cellStyle name="Обычный 5 23 26 4 2" xfId="23240"/>
    <cellStyle name="Обычный 5 23 26 4 2 2" xfId="23241"/>
    <cellStyle name="Обычный 5 23 26 4 2 2 2" xfId="53113"/>
    <cellStyle name="Обычный 5 23 26 4 2 3" xfId="53114"/>
    <cellStyle name="Обычный 5 23 26 4 3" xfId="23242"/>
    <cellStyle name="Обычный 5 23 26 4 3 2" xfId="53115"/>
    <cellStyle name="Обычный 5 23 26 4 4" xfId="53116"/>
    <cellStyle name="Обычный 5 23 26 5" xfId="23243"/>
    <cellStyle name="Обычный 5 23 26 5 2" xfId="23244"/>
    <cellStyle name="Обычный 5 23 26 5 2 2" xfId="53117"/>
    <cellStyle name="Обычный 5 23 26 5 3" xfId="53118"/>
    <cellStyle name="Обычный 5 23 26 6" xfId="23245"/>
    <cellStyle name="Обычный 5 23 26 6 2" xfId="53119"/>
    <cellStyle name="Обычный 5 23 26 7" xfId="23246"/>
    <cellStyle name="Обычный 5 23 26 7 2" xfId="53120"/>
    <cellStyle name="Обычный 5 23 26 8" xfId="53121"/>
    <cellStyle name="Обычный 5 23 27" xfId="23247"/>
    <cellStyle name="Обычный 5 23 27 2" xfId="23248"/>
    <cellStyle name="Обычный 5 23 27 2 2" xfId="23249"/>
    <cellStyle name="Обычный 5 23 27 2 2 2" xfId="23250"/>
    <cellStyle name="Обычный 5 23 27 2 2 2 2" xfId="53122"/>
    <cellStyle name="Обычный 5 23 27 2 2 3" xfId="53123"/>
    <cellStyle name="Обычный 5 23 27 2 3" xfId="23251"/>
    <cellStyle name="Обычный 5 23 27 2 3 2" xfId="53124"/>
    <cellStyle name="Обычный 5 23 27 2 4" xfId="53125"/>
    <cellStyle name="Обычный 5 23 27 3" xfId="23252"/>
    <cellStyle name="Обычный 5 23 27 3 2" xfId="23253"/>
    <cellStyle name="Обычный 5 23 27 3 2 2" xfId="23254"/>
    <cellStyle name="Обычный 5 23 27 3 2 2 2" xfId="53126"/>
    <cellStyle name="Обычный 5 23 27 3 2 3" xfId="53127"/>
    <cellStyle name="Обычный 5 23 27 3 3" xfId="23255"/>
    <cellStyle name="Обычный 5 23 27 3 3 2" xfId="53128"/>
    <cellStyle name="Обычный 5 23 27 3 4" xfId="53129"/>
    <cellStyle name="Обычный 5 23 27 4" xfId="23256"/>
    <cellStyle name="Обычный 5 23 27 4 2" xfId="23257"/>
    <cellStyle name="Обычный 5 23 27 4 2 2" xfId="23258"/>
    <cellStyle name="Обычный 5 23 27 4 2 2 2" xfId="53130"/>
    <cellStyle name="Обычный 5 23 27 4 2 3" xfId="53131"/>
    <cellStyle name="Обычный 5 23 27 4 3" xfId="23259"/>
    <cellStyle name="Обычный 5 23 27 4 3 2" xfId="53132"/>
    <cellStyle name="Обычный 5 23 27 4 4" xfId="53133"/>
    <cellStyle name="Обычный 5 23 27 5" xfId="23260"/>
    <cellStyle name="Обычный 5 23 27 5 2" xfId="23261"/>
    <cellStyle name="Обычный 5 23 27 5 2 2" xfId="53134"/>
    <cellStyle name="Обычный 5 23 27 5 3" xfId="53135"/>
    <cellStyle name="Обычный 5 23 27 6" xfId="23262"/>
    <cellStyle name="Обычный 5 23 27 6 2" xfId="53136"/>
    <cellStyle name="Обычный 5 23 27 7" xfId="23263"/>
    <cellStyle name="Обычный 5 23 27 7 2" xfId="53137"/>
    <cellStyle name="Обычный 5 23 27 8" xfId="53138"/>
    <cellStyle name="Обычный 5 23 28" xfId="23264"/>
    <cellStyle name="Обычный 5 23 28 2" xfId="23265"/>
    <cellStyle name="Обычный 5 23 28 2 2" xfId="23266"/>
    <cellStyle name="Обычный 5 23 28 2 2 2" xfId="23267"/>
    <cellStyle name="Обычный 5 23 28 2 2 2 2" xfId="53139"/>
    <cellStyle name="Обычный 5 23 28 2 2 3" xfId="53140"/>
    <cellStyle name="Обычный 5 23 28 2 3" xfId="23268"/>
    <cellStyle name="Обычный 5 23 28 2 3 2" xfId="53141"/>
    <cellStyle name="Обычный 5 23 28 2 4" xfId="53142"/>
    <cellStyle name="Обычный 5 23 28 3" xfId="23269"/>
    <cellStyle name="Обычный 5 23 28 3 2" xfId="23270"/>
    <cellStyle name="Обычный 5 23 28 3 2 2" xfId="23271"/>
    <cellStyle name="Обычный 5 23 28 3 2 2 2" xfId="53143"/>
    <cellStyle name="Обычный 5 23 28 3 2 3" xfId="53144"/>
    <cellStyle name="Обычный 5 23 28 3 3" xfId="23272"/>
    <cellStyle name="Обычный 5 23 28 3 3 2" xfId="53145"/>
    <cellStyle name="Обычный 5 23 28 3 4" xfId="53146"/>
    <cellStyle name="Обычный 5 23 28 4" xfId="23273"/>
    <cellStyle name="Обычный 5 23 28 4 2" xfId="23274"/>
    <cellStyle name="Обычный 5 23 28 4 2 2" xfId="23275"/>
    <cellStyle name="Обычный 5 23 28 4 2 2 2" xfId="53147"/>
    <cellStyle name="Обычный 5 23 28 4 2 3" xfId="53148"/>
    <cellStyle name="Обычный 5 23 28 4 3" xfId="23276"/>
    <cellStyle name="Обычный 5 23 28 4 3 2" xfId="53149"/>
    <cellStyle name="Обычный 5 23 28 4 4" xfId="53150"/>
    <cellStyle name="Обычный 5 23 28 5" xfId="23277"/>
    <cellStyle name="Обычный 5 23 28 5 2" xfId="23278"/>
    <cellStyle name="Обычный 5 23 28 5 2 2" xfId="53151"/>
    <cellStyle name="Обычный 5 23 28 5 3" xfId="53152"/>
    <cellStyle name="Обычный 5 23 28 6" xfId="23279"/>
    <cellStyle name="Обычный 5 23 28 6 2" xfId="53153"/>
    <cellStyle name="Обычный 5 23 28 7" xfId="23280"/>
    <cellStyle name="Обычный 5 23 28 7 2" xfId="53154"/>
    <cellStyle name="Обычный 5 23 28 8" xfId="53155"/>
    <cellStyle name="Обычный 5 23 29" xfId="23281"/>
    <cellStyle name="Обычный 5 23 29 2" xfId="23282"/>
    <cellStyle name="Обычный 5 23 29 2 2" xfId="23283"/>
    <cellStyle name="Обычный 5 23 29 2 2 2" xfId="23284"/>
    <cellStyle name="Обычный 5 23 29 2 2 2 2" xfId="53156"/>
    <cellStyle name="Обычный 5 23 29 2 2 3" xfId="53157"/>
    <cellStyle name="Обычный 5 23 29 2 3" xfId="23285"/>
    <cellStyle name="Обычный 5 23 29 2 3 2" xfId="53158"/>
    <cellStyle name="Обычный 5 23 29 2 4" xfId="53159"/>
    <cellStyle name="Обычный 5 23 29 3" xfId="23286"/>
    <cellStyle name="Обычный 5 23 29 3 2" xfId="23287"/>
    <cellStyle name="Обычный 5 23 29 3 2 2" xfId="23288"/>
    <cellStyle name="Обычный 5 23 29 3 2 2 2" xfId="53160"/>
    <cellStyle name="Обычный 5 23 29 3 2 3" xfId="53161"/>
    <cellStyle name="Обычный 5 23 29 3 3" xfId="23289"/>
    <cellStyle name="Обычный 5 23 29 3 3 2" xfId="53162"/>
    <cellStyle name="Обычный 5 23 29 3 4" xfId="53163"/>
    <cellStyle name="Обычный 5 23 29 4" xfId="23290"/>
    <cellStyle name="Обычный 5 23 29 4 2" xfId="23291"/>
    <cellStyle name="Обычный 5 23 29 4 2 2" xfId="23292"/>
    <cellStyle name="Обычный 5 23 29 4 2 2 2" xfId="53164"/>
    <cellStyle name="Обычный 5 23 29 4 2 3" xfId="53165"/>
    <cellStyle name="Обычный 5 23 29 4 3" xfId="23293"/>
    <cellStyle name="Обычный 5 23 29 4 3 2" xfId="53166"/>
    <cellStyle name="Обычный 5 23 29 4 4" xfId="53167"/>
    <cellStyle name="Обычный 5 23 29 5" xfId="23294"/>
    <cellStyle name="Обычный 5 23 29 5 2" xfId="23295"/>
    <cellStyle name="Обычный 5 23 29 5 2 2" xfId="53168"/>
    <cellStyle name="Обычный 5 23 29 5 3" xfId="53169"/>
    <cellStyle name="Обычный 5 23 29 6" xfId="23296"/>
    <cellStyle name="Обычный 5 23 29 6 2" xfId="53170"/>
    <cellStyle name="Обычный 5 23 29 7" xfId="23297"/>
    <cellStyle name="Обычный 5 23 29 7 2" xfId="53171"/>
    <cellStyle name="Обычный 5 23 29 8" xfId="53172"/>
    <cellStyle name="Обычный 5 23 3" xfId="23298"/>
    <cellStyle name="Обычный 5 23 3 2" xfId="23299"/>
    <cellStyle name="Обычный 5 23 3 2 2" xfId="23300"/>
    <cellStyle name="Обычный 5 23 3 2 2 2" xfId="23301"/>
    <cellStyle name="Обычный 5 23 3 2 2 2 2" xfId="53173"/>
    <cellStyle name="Обычный 5 23 3 2 2 3" xfId="53174"/>
    <cellStyle name="Обычный 5 23 3 2 3" xfId="23302"/>
    <cellStyle name="Обычный 5 23 3 2 3 2" xfId="53175"/>
    <cellStyle name="Обычный 5 23 3 2 4" xfId="53176"/>
    <cellStyle name="Обычный 5 23 3 3" xfId="23303"/>
    <cellStyle name="Обычный 5 23 3 3 2" xfId="23304"/>
    <cellStyle name="Обычный 5 23 3 3 2 2" xfId="23305"/>
    <cellStyle name="Обычный 5 23 3 3 2 2 2" xfId="53177"/>
    <cellStyle name="Обычный 5 23 3 3 2 3" xfId="53178"/>
    <cellStyle name="Обычный 5 23 3 3 3" xfId="23306"/>
    <cellStyle name="Обычный 5 23 3 3 3 2" xfId="53179"/>
    <cellStyle name="Обычный 5 23 3 3 4" xfId="53180"/>
    <cellStyle name="Обычный 5 23 3 4" xfId="23307"/>
    <cellStyle name="Обычный 5 23 3 4 2" xfId="23308"/>
    <cellStyle name="Обычный 5 23 3 4 2 2" xfId="23309"/>
    <cellStyle name="Обычный 5 23 3 4 2 2 2" xfId="53181"/>
    <cellStyle name="Обычный 5 23 3 4 2 3" xfId="53182"/>
    <cellStyle name="Обычный 5 23 3 4 3" xfId="23310"/>
    <cellStyle name="Обычный 5 23 3 4 3 2" xfId="53183"/>
    <cellStyle name="Обычный 5 23 3 4 4" xfId="53184"/>
    <cellStyle name="Обычный 5 23 3 5" xfId="23311"/>
    <cellStyle name="Обычный 5 23 3 5 2" xfId="23312"/>
    <cellStyle name="Обычный 5 23 3 5 2 2" xfId="53185"/>
    <cellStyle name="Обычный 5 23 3 5 3" xfId="53186"/>
    <cellStyle name="Обычный 5 23 3 6" xfId="23313"/>
    <cellStyle name="Обычный 5 23 3 6 2" xfId="53187"/>
    <cellStyle name="Обычный 5 23 3 7" xfId="23314"/>
    <cellStyle name="Обычный 5 23 3 7 2" xfId="53188"/>
    <cellStyle name="Обычный 5 23 3 8" xfId="53189"/>
    <cellStyle name="Обычный 5 23 30" xfId="23315"/>
    <cellStyle name="Обычный 5 23 30 2" xfId="23316"/>
    <cellStyle name="Обычный 5 23 30 2 2" xfId="23317"/>
    <cellStyle name="Обычный 5 23 30 2 2 2" xfId="53190"/>
    <cellStyle name="Обычный 5 23 30 2 3" xfId="53191"/>
    <cellStyle name="Обычный 5 23 30 3" xfId="23318"/>
    <cellStyle name="Обычный 5 23 30 3 2" xfId="53192"/>
    <cellStyle name="Обычный 5 23 30 4" xfId="53193"/>
    <cellStyle name="Обычный 5 23 31" xfId="23319"/>
    <cellStyle name="Обычный 5 23 31 2" xfId="23320"/>
    <cellStyle name="Обычный 5 23 31 2 2" xfId="23321"/>
    <cellStyle name="Обычный 5 23 31 2 2 2" xfId="53194"/>
    <cellStyle name="Обычный 5 23 31 2 3" xfId="53195"/>
    <cellStyle name="Обычный 5 23 31 3" xfId="23322"/>
    <cellStyle name="Обычный 5 23 31 3 2" xfId="53196"/>
    <cellStyle name="Обычный 5 23 31 4" xfId="53197"/>
    <cellStyle name="Обычный 5 23 32" xfId="23323"/>
    <cellStyle name="Обычный 5 23 32 2" xfId="23324"/>
    <cellStyle name="Обычный 5 23 32 2 2" xfId="23325"/>
    <cellStyle name="Обычный 5 23 32 2 2 2" xfId="53198"/>
    <cellStyle name="Обычный 5 23 32 2 3" xfId="53199"/>
    <cellStyle name="Обычный 5 23 32 3" xfId="23326"/>
    <cellStyle name="Обычный 5 23 32 3 2" xfId="53200"/>
    <cellStyle name="Обычный 5 23 32 4" xfId="53201"/>
    <cellStyle name="Обычный 5 23 33" xfId="23327"/>
    <cellStyle name="Обычный 5 23 33 2" xfId="23328"/>
    <cellStyle name="Обычный 5 23 33 2 2" xfId="53202"/>
    <cellStyle name="Обычный 5 23 33 3" xfId="53203"/>
    <cellStyle name="Обычный 5 23 34" xfId="23329"/>
    <cellStyle name="Обычный 5 23 34 2" xfId="53204"/>
    <cellStyle name="Обычный 5 23 35" xfId="23330"/>
    <cellStyle name="Обычный 5 23 35 2" xfId="53205"/>
    <cellStyle name="Обычный 5 23 36" xfId="53206"/>
    <cellStyle name="Обычный 5 23 4" xfId="23331"/>
    <cellStyle name="Обычный 5 23 4 2" xfId="23332"/>
    <cellStyle name="Обычный 5 23 4 2 2" xfId="23333"/>
    <cellStyle name="Обычный 5 23 4 2 2 2" xfId="23334"/>
    <cellStyle name="Обычный 5 23 4 2 2 2 2" xfId="53207"/>
    <cellStyle name="Обычный 5 23 4 2 2 3" xfId="53208"/>
    <cellStyle name="Обычный 5 23 4 2 3" xfId="23335"/>
    <cellStyle name="Обычный 5 23 4 2 3 2" xfId="53209"/>
    <cellStyle name="Обычный 5 23 4 2 4" xfId="53210"/>
    <cellStyle name="Обычный 5 23 4 3" xfId="23336"/>
    <cellStyle name="Обычный 5 23 4 3 2" xfId="23337"/>
    <cellStyle name="Обычный 5 23 4 3 2 2" xfId="23338"/>
    <cellStyle name="Обычный 5 23 4 3 2 2 2" xfId="53211"/>
    <cellStyle name="Обычный 5 23 4 3 2 3" xfId="53212"/>
    <cellStyle name="Обычный 5 23 4 3 3" xfId="23339"/>
    <cellStyle name="Обычный 5 23 4 3 3 2" xfId="53213"/>
    <cellStyle name="Обычный 5 23 4 3 4" xfId="53214"/>
    <cellStyle name="Обычный 5 23 4 4" xfId="23340"/>
    <cellStyle name="Обычный 5 23 4 4 2" xfId="23341"/>
    <cellStyle name="Обычный 5 23 4 4 2 2" xfId="23342"/>
    <cellStyle name="Обычный 5 23 4 4 2 2 2" xfId="53215"/>
    <cellStyle name="Обычный 5 23 4 4 2 3" xfId="53216"/>
    <cellStyle name="Обычный 5 23 4 4 3" xfId="23343"/>
    <cellStyle name="Обычный 5 23 4 4 3 2" xfId="53217"/>
    <cellStyle name="Обычный 5 23 4 4 4" xfId="53218"/>
    <cellStyle name="Обычный 5 23 4 5" xfId="23344"/>
    <cellStyle name="Обычный 5 23 4 5 2" xfId="23345"/>
    <cellStyle name="Обычный 5 23 4 5 2 2" xfId="53219"/>
    <cellStyle name="Обычный 5 23 4 5 3" xfId="53220"/>
    <cellStyle name="Обычный 5 23 4 6" xfId="23346"/>
    <cellStyle name="Обычный 5 23 4 6 2" xfId="53221"/>
    <cellStyle name="Обычный 5 23 4 7" xfId="23347"/>
    <cellStyle name="Обычный 5 23 4 7 2" xfId="53222"/>
    <cellStyle name="Обычный 5 23 4 8" xfId="53223"/>
    <cellStyle name="Обычный 5 23 5" xfId="23348"/>
    <cellStyle name="Обычный 5 23 5 2" xfId="23349"/>
    <cellStyle name="Обычный 5 23 5 2 2" xfId="23350"/>
    <cellStyle name="Обычный 5 23 5 2 2 2" xfId="23351"/>
    <cellStyle name="Обычный 5 23 5 2 2 2 2" xfId="53224"/>
    <cellStyle name="Обычный 5 23 5 2 2 3" xfId="53225"/>
    <cellStyle name="Обычный 5 23 5 2 3" xfId="23352"/>
    <cellStyle name="Обычный 5 23 5 2 3 2" xfId="53226"/>
    <cellStyle name="Обычный 5 23 5 2 4" xfId="53227"/>
    <cellStyle name="Обычный 5 23 5 3" xfId="23353"/>
    <cellStyle name="Обычный 5 23 5 3 2" xfId="23354"/>
    <cellStyle name="Обычный 5 23 5 3 2 2" xfId="23355"/>
    <cellStyle name="Обычный 5 23 5 3 2 2 2" xfId="53228"/>
    <cellStyle name="Обычный 5 23 5 3 2 3" xfId="53229"/>
    <cellStyle name="Обычный 5 23 5 3 3" xfId="23356"/>
    <cellStyle name="Обычный 5 23 5 3 3 2" xfId="53230"/>
    <cellStyle name="Обычный 5 23 5 3 4" xfId="53231"/>
    <cellStyle name="Обычный 5 23 5 4" xfId="23357"/>
    <cellStyle name="Обычный 5 23 5 4 2" xfId="23358"/>
    <cellStyle name="Обычный 5 23 5 4 2 2" xfId="23359"/>
    <cellStyle name="Обычный 5 23 5 4 2 2 2" xfId="53232"/>
    <cellStyle name="Обычный 5 23 5 4 2 3" xfId="53233"/>
    <cellStyle name="Обычный 5 23 5 4 3" xfId="23360"/>
    <cellStyle name="Обычный 5 23 5 4 3 2" xfId="53234"/>
    <cellStyle name="Обычный 5 23 5 4 4" xfId="53235"/>
    <cellStyle name="Обычный 5 23 5 5" xfId="23361"/>
    <cellStyle name="Обычный 5 23 5 5 2" xfId="23362"/>
    <cellStyle name="Обычный 5 23 5 5 2 2" xfId="53236"/>
    <cellStyle name="Обычный 5 23 5 5 3" xfId="53237"/>
    <cellStyle name="Обычный 5 23 5 6" xfId="23363"/>
    <cellStyle name="Обычный 5 23 5 6 2" xfId="53238"/>
    <cellStyle name="Обычный 5 23 5 7" xfId="23364"/>
    <cellStyle name="Обычный 5 23 5 7 2" xfId="53239"/>
    <cellStyle name="Обычный 5 23 5 8" xfId="53240"/>
    <cellStyle name="Обычный 5 23 6" xfId="23365"/>
    <cellStyle name="Обычный 5 23 6 2" xfId="23366"/>
    <cellStyle name="Обычный 5 23 6 2 2" xfId="23367"/>
    <cellStyle name="Обычный 5 23 6 2 2 2" xfId="23368"/>
    <cellStyle name="Обычный 5 23 6 2 2 2 2" xfId="53241"/>
    <cellStyle name="Обычный 5 23 6 2 2 3" xfId="53242"/>
    <cellStyle name="Обычный 5 23 6 2 3" xfId="23369"/>
    <cellStyle name="Обычный 5 23 6 2 3 2" xfId="53243"/>
    <cellStyle name="Обычный 5 23 6 2 4" xfId="53244"/>
    <cellStyle name="Обычный 5 23 6 3" xfId="23370"/>
    <cellStyle name="Обычный 5 23 6 3 2" xfId="23371"/>
    <cellStyle name="Обычный 5 23 6 3 2 2" xfId="23372"/>
    <cellStyle name="Обычный 5 23 6 3 2 2 2" xfId="53245"/>
    <cellStyle name="Обычный 5 23 6 3 2 3" xfId="53246"/>
    <cellStyle name="Обычный 5 23 6 3 3" xfId="23373"/>
    <cellStyle name="Обычный 5 23 6 3 3 2" xfId="53247"/>
    <cellStyle name="Обычный 5 23 6 3 4" xfId="53248"/>
    <cellStyle name="Обычный 5 23 6 4" xfId="23374"/>
    <cellStyle name="Обычный 5 23 6 4 2" xfId="23375"/>
    <cellStyle name="Обычный 5 23 6 4 2 2" xfId="23376"/>
    <cellStyle name="Обычный 5 23 6 4 2 2 2" xfId="53249"/>
    <cellStyle name="Обычный 5 23 6 4 2 3" xfId="53250"/>
    <cellStyle name="Обычный 5 23 6 4 3" xfId="23377"/>
    <cellStyle name="Обычный 5 23 6 4 3 2" xfId="53251"/>
    <cellStyle name="Обычный 5 23 6 4 4" xfId="53252"/>
    <cellStyle name="Обычный 5 23 6 5" xfId="23378"/>
    <cellStyle name="Обычный 5 23 6 5 2" xfId="23379"/>
    <cellStyle name="Обычный 5 23 6 5 2 2" xfId="53253"/>
    <cellStyle name="Обычный 5 23 6 5 3" xfId="53254"/>
    <cellStyle name="Обычный 5 23 6 6" xfId="23380"/>
    <cellStyle name="Обычный 5 23 6 6 2" xfId="53255"/>
    <cellStyle name="Обычный 5 23 6 7" xfId="23381"/>
    <cellStyle name="Обычный 5 23 6 7 2" xfId="53256"/>
    <cellStyle name="Обычный 5 23 6 8" xfId="53257"/>
    <cellStyle name="Обычный 5 23 7" xfId="23382"/>
    <cellStyle name="Обычный 5 23 7 2" xfId="23383"/>
    <cellStyle name="Обычный 5 23 7 2 2" xfId="23384"/>
    <cellStyle name="Обычный 5 23 7 2 2 2" xfId="23385"/>
    <cellStyle name="Обычный 5 23 7 2 2 2 2" xfId="53258"/>
    <cellStyle name="Обычный 5 23 7 2 2 3" xfId="53259"/>
    <cellStyle name="Обычный 5 23 7 2 3" xfId="23386"/>
    <cellStyle name="Обычный 5 23 7 2 3 2" xfId="53260"/>
    <cellStyle name="Обычный 5 23 7 2 4" xfId="53261"/>
    <cellStyle name="Обычный 5 23 7 3" xfId="23387"/>
    <cellStyle name="Обычный 5 23 7 3 2" xfId="23388"/>
    <cellStyle name="Обычный 5 23 7 3 2 2" xfId="23389"/>
    <cellStyle name="Обычный 5 23 7 3 2 2 2" xfId="53262"/>
    <cellStyle name="Обычный 5 23 7 3 2 3" xfId="53263"/>
    <cellStyle name="Обычный 5 23 7 3 3" xfId="23390"/>
    <cellStyle name="Обычный 5 23 7 3 3 2" xfId="53264"/>
    <cellStyle name="Обычный 5 23 7 3 4" xfId="53265"/>
    <cellStyle name="Обычный 5 23 7 4" xfId="23391"/>
    <cellStyle name="Обычный 5 23 7 4 2" xfId="23392"/>
    <cellStyle name="Обычный 5 23 7 4 2 2" xfId="23393"/>
    <cellStyle name="Обычный 5 23 7 4 2 2 2" xfId="53266"/>
    <cellStyle name="Обычный 5 23 7 4 2 3" xfId="53267"/>
    <cellStyle name="Обычный 5 23 7 4 3" xfId="23394"/>
    <cellStyle name="Обычный 5 23 7 4 3 2" xfId="53268"/>
    <cellStyle name="Обычный 5 23 7 4 4" xfId="53269"/>
    <cellStyle name="Обычный 5 23 7 5" xfId="23395"/>
    <cellStyle name="Обычный 5 23 7 5 2" xfId="23396"/>
    <cellStyle name="Обычный 5 23 7 5 2 2" xfId="53270"/>
    <cellStyle name="Обычный 5 23 7 5 3" xfId="53271"/>
    <cellStyle name="Обычный 5 23 7 6" xfId="23397"/>
    <cellStyle name="Обычный 5 23 7 6 2" xfId="53272"/>
    <cellStyle name="Обычный 5 23 7 7" xfId="23398"/>
    <cellStyle name="Обычный 5 23 7 7 2" xfId="53273"/>
    <cellStyle name="Обычный 5 23 7 8" xfId="53274"/>
    <cellStyle name="Обычный 5 23 8" xfId="23399"/>
    <cellStyle name="Обычный 5 23 8 2" xfId="23400"/>
    <cellStyle name="Обычный 5 23 8 2 2" xfId="23401"/>
    <cellStyle name="Обычный 5 23 8 2 2 2" xfId="23402"/>
    <cellStyle name="Обычный 5 23 8 2 2 2 2" xfId="53275"/>
    <cellStyle name="Обычный 5 23 8 2 2 3" xfId="53276"/>
    <cellStyle name="Обычный 5 23 8 2 3" xfId="23403"/>
    <cellStyle name="Обычный 5 23 8 2 3 2" xfId="53277"/>
    <cellStyle name="Обычный 5 23 8 2 4" xfId="53278"/>
    <cellStyle name="Обычный 5 23 8 3" xfId="23404"/>
    <cellStyle name="Обычный 5 23 8 3 2" xfId="23405"/>
    <cellStyle name="Обычный 5 23 8 3 2 2" xfId="23406"/>
    <cellStyle name="Обычный 5 23 8 3 2 2 2" xfId="53279"/>
    <cellStyle name="Обычный 5 23 8 3 2 3" xfId="53280"/>
    <cellStyle name="Обычный 5 23 8 3 3" xfId="23407"/>
    <cellStyle name="Обычный 5 23 8 3 3 2" xfId="53281"/>
    <cellStyle name="Обычный 5 23 8 3 4" xfId="53282"/>
    <cellStyle name="Обычный 5 23 8 4" xfId="23408"/>
    <cellStyle name="Обычный 5 23 8 4 2" xfId="23409"/>
    <cellStyle name="Обычный 5 23 8 4 2 2" xfId="23410"/>
    <cellStyle name="Обычный 5 23 8 4 2 2 2" xfId="53283"/>
    <cellStyle name="Обычный 5 23 8 4 2 3" xfId="53284"/>
    <cellStyle name="Обычный 5 23 8 4 3" xfId="23411"/>
    <cellStyle name="Обычный 5 23 8 4 3 2" xfId="53285"/>
    <cellStyle name="Обычный 5 23 8 4 4" xfId="53286"/>
    <cellStyle name="Обычный 5 23 8 5" xfId="23412"/>
    <cellStyle name="Обычный 5 23 8 5 2" xfId="23413"/>
    <cellStyle name="Обычный 5 23 8 5 2 2" xfId="53287"/>
    <cellStyle name="Обычный 5 23 8 5 3" xfId="53288"/>
    <cellStyle name="Обычный 5 23 8 6" xfId="23414"/>
    <cellStyle name="Обычный 5 23 8 6 2" xfId="53289"/>
    <cellStyle name="Обычный 5 23 8 7" xfId="23415"/>
    <cellStyle name="Обычный 5 23 8 7 2" xfId="53290"/>
    <cellStyle name="Обычный 5 23 8 8" xfId="53291"/>
    <cellStyle name="Обычный 5 23 9" xfId="23416"/>
    <cellStyle name="Обычный 5 23 9 2" xfId="23417"/>
    <cellStyle name="Обычный 5 23 9 2 2" xfId="23418"/>
    <cellStyle name="Обычный 5 23 9 2 2 2" xfId="23419"/>
    <cellStyle name="Обычный 5 23 9 2 2 2 2" xfId="53292"/>
    <cellStyle name="Обычный 5 23 9 2 2 3" xfId="53293"/>
    <cellStyle name="Обычный 5 23 9 2 3" xfId="23420"/>
    <cellStyle name="Обычный 5 23 9 2 3 2" xfId="53294"/>
    <cellStyle name="Обычный 5 23 9 2 4" xfId="53295"/>
    <cellStyle name="Обычный 5 23 9 3" xfId="23421"/>
    <cellStyle name="Обычный 5 23 9 3 2" xfId="23422"/>
    <cellStyle name="Обычный 5 23 9 3 2 2" xfId="23423"/>
    <cellStyle name="Обычный 5 23 9 3 2 2 2" xfId="53296"/>
    <cellStyle name="Обычный 5 23 9 3 2 3" xfId="53297"/>
    <cellStyle name="Обычный 5 23 9 3 3" xfId="23424"/>
    <cellStyle name="Обычный 5 23 9 3 3 2" xfId="53298"/>
    <cellStyle name="Обычный 5 23 9 3 4" xfId="53299"/>
    <cellStyle name="Обычный 5 23 9 4" xfId="23425"/>
    <cellStyle name="Обычный 5 23 9 4 2" xfId="23426"/>
    <cellStyle name="Обычный 5 23 9 4 2 2" xfId="23427"/>
    <cellStyle name="Обычный 5 23 9 4 2 2 2" xfId="53300"/>
    <cellStyle name="Обычный 5 23 9 4 2 3" xfId="53301"/>
    <cellStyle name="Обычный 5 23 9 4 3" xfId="23428"/>
    <cellStyle name="Обычный 5 23 9 4 3 2" xfId="53302"/>
    <cellStyle name="Обычный 5 23 9 4 4" xfId="53303"/>
    <cellStyle name="Обычный 5 23 9 5" xfId="23429"/>
    <cellStyle name="Обычный 5 23 9 5 2" xfId="23430"/>
    <cellStyle name="Обычный 5 23 9 5 2 2" xfId="53304"/>
    <cellStyle name="Обычный 5 23 9 5 3" xfId="53305"/>
    <cellStyle name="Обычный 5 23 9 6" xfId="23431"/>
    <cellStyle name="Обычный 5 23 9 6 2" xfId="53306"/>
    <cellStyle name="Обычный 5 23 9 7" xfId="23432"/>
    <cellStyle name="Обычный 5 23 9 7 2" xfId="53307"/>
    <cellStyle name="Обычный 5 23 9 8" xfId="53308"/>
    <cellStyle name="Обычный 5 24" xfId="23433"/>
    <cellStyle name="Обычный 5 24 2" xfId="23434"/>
    <cellStyle name="Обычный 5 24 2 2" xfId="23435"/>
    <cellStyle name="Обычный 5 24 2 2 2" xfId="23436"/>
    <cellStyle name="Обычный 5 24 2 2 2 2" xfId="53309"/>
    <cellStyle name="Обычный 5 24 2 2 3" xfId="53310"/>
    <cellStyle name="Обычный 5 24 2 3" xfId="23437"/>
    <cellStyle name="Обычный 5 24 2 3 2" xfId="53311"/>
    <cellStyle name="Обычный 5 24 2 4" xfId="53312"/>
    <cellStyle name="Обычный 5 24 3" xfId="23438"/>
    <cellStyle name="Обычный 5 24 3 2" xfId="23439"/>
    <cellStyle name="Обычный 5 24 3 2 2" xfId="23440"/>
    <cellStyle name="Обычный 5 24 3 2 2 2" xfId="53313"/>
    <cellStyle name="Обычный 5 24 3 2 3" xfId="53314"/>
    <cellStyle name="Обычный 5 24 3 3" xfId="23441"/>
    <cellStyle name="Обычный 5 24 3 3 2" xfId="53315"/>
    <cellStyle name="Обычный 5 24 3 4" xfId="53316"/>
    <cellStyle name="Обычный 5 24 4" xfId="23442"/>
    <cellStyle name="Обычный 5 24 4 2" xfId="23443"/>
    <cellStyle name="Обычный 5 24 4 2 2" xfId="23444"/>
    <cellStyle name="Обычный 5 24 4 2 2 2" xfId="53317"/>
    <cellStyle name="Обычный 5 24 4 2 3" xfId="53318"/>
    <cellStyle name="Обычный 5 24 4 3" xfId="23445"/>
    <cellStyle name="Обычный 5 24 4 3 2" xfId="53319"/>
    <cellStyle name="Обычный 5 24 4 4" xfId="53320"/>
    <cellStyle name="Обычный 5 24 5" xfId="23446"/>
    <cellStyle name="Обычный 5 24 5 2" xfId="23447"/>
    <cellStyle name="Обычный 5 24 5 2 2" xfId="53321"/>
    <cellStyle name="Обычный 5 24 5 3" xfId="53322"/>
    <cellStyle name="Обычный 5 24 6" xfId="23448"/>
    <cellStyle name="Обычный 5 24 6 2" xfId="53323"/>
    <cellStyle name="Обычный 5 24 7" xfId="23449"/>
    <cellStyle name="Обычный 5 24 7 2" xfId="53324"/>
    <cellStyle name="Обычный 5 24 8" xfId="53325"/>
    <cellStyle name="Обычный 5 25" xfId="23450"/>
    <cellStyle name="Обычный 5 25 2" xfId="23451"/>
    <cellStyle name="Обычный 5 25 2 2" xfId="23452"/>
    <cellStyle name="Обычный 5 25 2 2 2" xfId="23453"/>
    <cellStyle name="Обычный 5 25 2 2 2 2" xfId="53326"/>
    <cellStyle name="Обычный 5 25 2 2 3" xfId="53327"/>
    <cellStyle name="Обычный 5 25 2 3" xfId="23454"/>
    <cellStyle name="Обычный 5 25 2 3 2" xfId="53328"/>
    <cellStyle name="Обычный 5 25 2 4" xfId="53329"/>
    <cellStyle name="Обычный 5 25 3" xfId="23455"/>
    <cellStyle name="Обычный 5 25 3 2" xfId="23456"/>
    <cellStyle name="Обычный 5 25 3 2 2" xfId="23457"/>
    <cellStyle name="Обычный 5 25 3 2 2 2" xfId="53330"/>
    <cellStyle name="Обычный 5 25 3 2 3" xfId="53331"/>
    <cellStyle name="Обычный 5 25 3 3" xfId="23458"/>
    <cellStyle name="Обычный 5 25 3 3 2" xfId="53332"/>
    <cellStyle name="Обычный 5 25 3 4" xfId="53333"/>
    <cellStyle name="Обычный 5 25 4" xfId="23459"/>
    <cellStyle name="Обычный 5 25 4 2" xfId="23460"/>
    <cellStyle name="Обычный 5 25 4 2 2" xfId="23461"/>
    <cellStyle name="Обычный 5 25 4 2 2 2" xfId="53334"/>
    <cellStyle name="Обычный 5 25 4 2 3" xfId="53335"/>
    <cellStyle name="Обычный 5 25 4 3" xfId="23462"/>
    <cellStyle name="Обычный 5 25 4 3 2" xfId="53336"/>
    <cellStyle name="Обычный 5 25 4 4" xfId="53337"/>
    <cellStyle name="Обычный 5 25 5" xfId="23463"/>
    <cellStyle name="Обычный 5 25 5 2" xfId="23464"/>
    <cellStyle name="Обычный 5 25 5 2 2" xfId="53338"/>
    <cellStyle name="Обычный 5 25 5 3" xfId="53339"/>
    <cellStyle name="Обычный 5 25 6" xfId="23465"/>
    <cellStyle name="Обычный 5 25 6 2" xfId="53340"/>
    <cellStyle name="Обычный 5 25 7" xfId="23466"/>
    <cellStyle name="Обычный 5 25 7 2" xfId="53341"/>
    <cellStyle name="Обычный 5 25 8" xfId="53342"/>
    <cellStyle name="Обычный 5 26" xfId="23467"/>
    <cellStyle name="Обычный 5 26 2" xfId="23468"/>
    <cellStyle name="Обычный 5 26 2 2" xfId="23469"/>
    <cellStyle name="Обычный 5 26 2 2 2" xfId="23470"/>
    <cellStyle name="Обычный 5 26 2 2 2 2" xfId="53343"/>
    <cellStyle name="Обычный 5 26 2 2 3" xfId="53344"/>
    <cellStyle name="Обычный 5 26 2 3" xfId="23471"/>
    <cellStyle name="Обычный 5 26 2 3 2" xfId="53345"/>
    <cellStyle name="Обычный 5 26 2 4" xfId="53346"/>
    <cellStyle name="Обычный 5 26 3" xfId="23472"/>
    <cellStyle name="Обычный 5 26 3 2" xfId="23473"/>
    <cellStyle name="Обычный 5 26 3 2 2" xfId="23474"/>
    <cellStyle name="Обычный 5 26 3 2 2 2" xfId="53347"/>
    <cellStyle name="Обычный 5 26 3 2 3" xfId="53348"/>
    <cellStyle name="Обычный 5 26 3 3" xfId="23475"/>
    <cellStyle name="Обычный 5 26 3 3 2" xfId="53349"/>
    <cellStyle name="Обычный 5 26 3 4" xfId="53350"/>
    <cellStyle name="Обычный 5 26 4" xfId="23476"/>
    <cellStyle name="Обычный 5 26 4 2" xfId="23477"/>
    <cellStyle name="Обычный 5 26 4 2 2" xfId="23478"/>
    <cellStyle name="Обычный 5 26 4 2 2 2" xfId="53351"/>
    <cellStyle name="Обычный 5 26 4 2 3" xfId="53352"/>
    <cellStyle name="Обычный 5 26 4 3" xfId="23479"/>
    <cellStyle name="Обычный 5 26 4 3 2" xfId="53353"/>
    <cellStyle name="Обычный 5 26 4 4" xfId="53354"/>
    <cellStyle name="Обычный 5 26 5" xfId="23480"/>
    <cellStyle name="Обычный 5 26 5 2" xfId="23481"/>
    <cellStyle name="Обычный 5 26 5 2 2" xfId="53355"/>
    <cellStyle name="Обычный 5 26 5 3" xfId="53356"/>
    <cellStyle name="Обычный 5 26 6" xfId="23482"/>
    <cellStyle name="Обычный 5 26 6 2" xfId="53357"/>
    <cellStyle name="Обычный 5 26 7" xfId="23483"/>
    <cellStyle name="Обычный 5 26 7 2" xfId="53358"/>
    <cellStyle name="Обычный 5 26 8" xfId="53359"/>
    <cellStyle name="Обычный 5 27" xfId="23484"/>
    <cellStyle name="Обычный 5 27 2" xfId="23485"/>
    <cellStyle name="Обычный 5 27 2 2" xfId="23486"/>
    <cellStyle name="Обычный 5 27 2 2 2" xfId="23487"/>
    <cellStyle name="Обычный 5 27 2 2 2 2" xfId="53360"/>
    <cellStyle name="Обычный 5 27 2 2 3" xfId="53361"/>
    <cellStyle name="Обычный 5 27 2 3" xfId="23488"/>
    <cellStyle name="Обычный 5 27 2 3 2" xfId="53362"/>
    <cellStyle name="Обычный 5 27 2 4" xfId="53363"/>
    <cellStyle name="Обычный 5 27 3" xfId="23489"/>
    <cellStyle name="Обычный 5 27 3 2" xfId="23490"/>
    <cellStyle name="Обычный 5 27 3 2 2" xfId="23491"/>
    <cellStyle name="Обычный 5 27 3 2 2 2" xfId="53364"/>
    <cellStyle name="Обычный 5 27 3 2 3" xfId="53365"/>
    <cellStyle name="Обычный 5 27 3 3" xfId="23492"/>
    <cellStyle name="Обычный 5 27 3 3 2" xfId="53366"/>
    <cellStyle name="Обычный 5 27 3 4" xfId="53367"/>
    <cellStyle name="Обычный 5 27 4" xfId="23493"/>
    <cellStyle name="Обычный 5 27 4 2" xfId="23494"/>
    <cellStyle name="Обычный 5 27 4 2 2" xfId="23495"/>
    <cellStyle name="Обычный 5 27 4 2 2 2" xfId="53368"/>
    <cellStyle name="Обычный 5 27 4 2 3" xfId="53369"/>
    <cellStyle name="Обычный 5 27 4 3" xfId="23496"/>
    <cellStyle name="Обычный 5 27 4 3 2" xfId="53370"/>
    <cellStyle name="Обычный 5 27 4 4" xfId="53371"/>
    <cellStyle name="Обычный 5 27 5" xfId="23497"/>
    <cellStyle name="Обычный 5 27 5 2" xfId="23498"/>
    <cellStyle name="Обычный 5 27 5 2 2" xfId="53372"/>
    <cellStyle name="Обычный 5 27 5 3" xfId="53373"/>
    <cellStyle name="Обычный 5 27 6" xfId="23499"/>
    <cellStyle name="Обычный 5 27 6 2" xfId="53374"/>
    <cellStyle name="Обычный 5 27 7" xfId="23500"/>
    <cellStyle name="Обычный 5 27 7 2" xfId="53375"/>
    <cellStyle name="Обычный 5 27 8" xfId="53376"/>
    <cellStyle name="Обычный 5 28" xfId="23501"/>
    <cellStyle name="Обычный 5 28 2" xfId="23502"/>
    <cellStyle name="Обычный 5 28 2 2" xfId="23503"/>
    <cellStyle name="Обычный 5 28 2 2 2" xfId="23504"/>
    <cellStyle name="Обычный 5 28 2 2 2 2" xfId="53377"/>
    <cellStyle name="Обычный 5 28 2 2 3" xfId="53378"/>
    <cellStyle name="Обычный 5 28 2 3" xfId="23505"/>
    <cellStyle name="Обычный 5 28 2 3 2" xfId="53379"/>
    <cellStyle name="Обычный 5 28 2 4" xfId="53380"/>
    <cellStyle name="Обычный 5 28 3" xfId="23506"/>
    <cellStyle name="Обычный 5 28 3 2" xfId="23507"/>
    <cellStyle name="Обычный 5 28 3 2 2" xfId="23508"/>
    <cellStyle name="Обычный 5 28 3 2 2 2" xfId="53381"/>
    <cellStyle name="Обычный 5 28 3 2 3" xfId="53382"/>
    <cellStyle name="Обычный 5 28 3 3" xfId="23509"/>
    <cellStyle name="Обычный 5 28 3 3 2" xfId="53383"/>
    <cellStyle name="Обычный 5 28 3 4" xfId="53384"/>
    <cellStyle name="Обычный 5 28 4" xfId="23510"/>
    <cellStyle name="Обычный 5 28 4 2" xfId="23511"/>
    <cellStyle name="Обычный 5 28 4 2 2" xfId="23512"/>
    <cellStyle name="Обычный 5 28 4 2 2 2" xfId="53385"/>
    <cellStyle name="Обычный 5 28 4 2 3" xfId="53386"/>
    <cellStyle name="Обычный 5 28 4 3" xfId="23513"/>
    <cellStyle name="Обычный 5 28 4 3 2" xfId="53387"/>
    <cellStyle name="Обычный 5 28 4 4" xfId="53388"/>
    <cellStyle name="Обычный 5 28 5" xfId="23514"/>
    <cellStyle name="Обычный 5 28 5 2" xfId="23515"/>
    <cellStyle name="Обычный 5 28 5 2 2" xfId="53389"/>
    <cellStyle name="Обычный 5 28 5 3" xfId="53390"/>
    <cellStyle name="Обычный 5 28 6" xfId="23516"/>
    <cellStyle name="Обычный 5 28 6 2" xfId="53391"/>
    <cellStyle name="Обычный 5 28 7" xfId="23517"/>
    <cellStyle name="Обычный 5 28 7 2" xfId="53392"/>
    <cellStyle name="Обычный 5 28 8" xfId="53393"/>
    <cellStyle name="Обычный 5 29" xfId="23518"/>
    <cellStyle name="Обычный 5 29 2" xfId="23519"/>
    <cellStyle name="Обычный 5 29 2 2" xfId="23520"/>
    <cellStyle name="Обычный 5 29 2 2 2" xfId="23521"/>
    <cellStyle name="Обычный 5 29 2 2 2 2" xfId="53394"/>
    <cellStyle name="Обычный 5 29 2 2 3" xfId="53395"/>
    <cellStyle name="Обычный 5 29 2 3" xfId="23522"/>
    <cellStyle name="Обычный 5 29 2 3 2" xfId="53396"/>
    <cellStyle name="Обычный 5 29 2 4" xfId="53397"/>
    <cellStyle name="Обычный 5 29 3" xfId="23523"/>
    <cellStyle name="Обычный 5 29 3 2" xfId="23524"/>
    <cellStyle name="Обычный 5 29 3 2 2" xfId="23525"/>
    <cellStyle name="Обычный 5 29 3 2 2 2" xfId="53398"/>
    <cellStyle name="Обычный 5 29 3 2 3" xfId="53399"/>
    <cellStyle name="Обычный 5 29 3 3" xfId="23526"/>
    <cellStyle name="Обычный 5 29 3 3 2" xfId="53400"/>
    <cellStyle name="Обычный 5 29 3 4" xfId="53401"/>
    <cellStyle name="Обычный 5 29 4" xfId="23527"/>
    <cellStyle name="Обычный 5 29 4 2" xfId="23528"/>
    <cellStyle name="Обычный 5 29 4 2 2" xfId="23529"/>
    <cellStyle name="Обычный 5 29 4 2 2 2" xfId="53402"/>
    <cellStyle name="Обычный 5 29 4 2 3" xfId="53403"/>
    <cellStyle name="Обычный 5 29 4 3" xfId="23530"/>
    <cellStyle name="Обычный 5 29 4 3 2" xfId="53404"/>
    <cellStyle name="Обычный 5 29 4 4" xfId="53405"/>
    <cellStyle name="Обычный 5 29 5" xfId="23531"/>
    <cellStyle name="Обычный 5 29 5 2" xfId="23532"/>
    <cellStyle name="Обычный 5 29 5 2 2" xfId="53406"/>
    <cellStyle name="Обычный 5 29 5 3" xfId="53407"/>
    <cellStyle name="Обычный 5 29 6" xfId="23533"/>
    <cellStyle name="Обычный 5 29 6 2" xfId="53408"/>
    <cellStyle name="Обычный 5 29 7" xfId="23534"/>
    <cellStyle name="Обычный 5 29 7 2" xfId="53409"/>
    <cellStyle name="Обычный 5 29 8" xfId="53410"/>
    <cellStyle name="Обычный 5 3" xfId="23535"/>
    <cellStyle name="Обычный 5 3 10" xfId="23536"/>
    <cellStyle name="Обычный 5 3 10 2" xfId="23537"/>
    <cellStyle name="Обычный 5 3 10 2 2" xfId="23538"/>
    <cellStyle name="Обычный 5 3 10 2 2 2" xfId="23539"/>
    <cellStyle name="Обычный 5 3 10 2 2 2 2" xfId="53411"/>
    <cellStyle name="Обычный 5 3 10 2 2 3" xfId="53412"/>
    <cellStyle name="Обычный 5 3 10 2 3" xfId="23540"/>
    <cellStyle name="Обычный 5 3 10 2 3 2" xfId="53413"/>
    <cellStyle name="Обычный 5 3 10 2 4" xfId="53414"/>
    <cellStyle name="Обычный 5 3 10 3" xfId="23541"/>
    <cellStyle name="Обычный 5 3 10 3 2" xfId="23542"/>
    <cellStyle name="Обычный 5 3 10 3 2 2" xfId="23543"/>
    <cellStyle name="Обычный 5 3 10 3 2 2 2" xfId="53415"/>
    <cellStyle name="Обычный 5 3 10 3 2 3" xfId="53416"/>
    <cellStyle name="Обычный 5 3 10 3 3" xfId="23544"/>
    <cellStyle name="Обычный 5 3 10 3 3 2" xfId="53417"/>
    <cellStyle name="Обычный 5 3 10 3 4" xfId="53418"/>
    <cellStyle name="Обычный 5 3 10 4" xfId="23545"/>
    <cellStyle name="Обычный 5 3 10 4 2" xfId="23546"/>
    <cellStyle name="Обычный 5 3 10 4 2 2" xfId="23547"/>
    <cellStyle name="Обычный 5 3 10 4 2 2 2" xfId="53419"/>
    <cellStyle name="Обычный 5 3 10 4 2 3" xfId="53420"/>
    <cellStyle name="Обычный 5 3 10 4 3" xfId="23548"/>
    <cellStyle name="Обычный 5 3 10 4 3 2" xfId="53421"/>
    <cellStyle name="Обычный 5 3 10 4 4" xfId="53422"/>
    <cellStyle name="Обычный 5 3 10 5" xfId="23549"/>
    <cellStyle name="Обычный 5 3 10 5 2" xfId="23550"/>
    <cellStyle name="Обычный 5 3 10 5 2 2" xfId="53423"/>
    <cellStyle name="Обычный 5 3 10 5 3" xfId="53424"/>
    <cellStyle name="Обычный 5 3 10 6" xfId="23551"/>
    <cellStyle name="Обычный 5 3 10 6 2" xfId="53425"/>
    <cellStyle name="Обычный 5 3 10 7" xfId="23552"/>
    <cellStyle name="Обычный 5 3 10 7 2" xfId="53426"/>
    <cellStyle name="Обычный 5 3 10 8" xfId="53427"/>
    <cellStyle name="Обычный 5 3 11" xfId="23553"/>
    <cellStyle name="Обычный 5 3 11 2" xfId="23554"/>
    <cellStyle name="Обычный 5 3 11 2 2" xfId="23555"/>
    <cellStyle name="Обычный 5 3 11 2 2 2" xfId="23556"/>
    <cellStyle name="Обычный 5 3 11 2 2 2 2" xfId="53428"/>
    <cellStyle name="Обычный 5 3 11 2 2 3" xfId="53429"/>
    <cellStyle name="Обычный 5 3 11 2 3" xfId="23557"/>
    <cellStyle name="Обычный 5 3 11 2 3 2" xfId="53430"/>
    <cellStyle name="Обычный 5 3 11 2 4" xfId="53431"/>
    <cellStyle name="Обычный 5 3 11 3" xfId="23558"/>
    <cellStyle name="Обычный 5 3 11 3 2" xfId="23559"/>
    <cellStyle name="Обычный 5 3 11 3 2 2" xfId="23560"/>
    <cellStyle name="Обычный 5 3 11 3 2 2 2" xfId="53432"/>
    <cellStyle name="Обычный 5 3 11 3 2 3" xfId="53433"/>
    <cellStyle name="Обычный 5 3 11 3 3" xfId="23561"/>
    <cellStyle name="Обычный 5 3 11 3 3 2" xfId="53434"/>
    <cellStyle name="Обычный 5 3 11 3 4" xfId="53435"/>
    <cellStyle name="Обычный 5 3 11 4" xfId="23562"/>
    <cellStyle name="Обычный 5 3 11 4 2" xfId="23563"/>
    <cellStyle name="Обычный 5 3 11 4 2 2" xfId="23564"/>
    <cellStyle name="Обычный 5 3 11 4 2 2 2" xfId="53436"/>
    <cellStyle name="Обычный 5 3 11 4 2 3" xfId="53437"/>
    <cellStyle name="Обычный 5 3 11 4 3" xfId="23565"/>
    <cellStyle name="Обычный 5 3 11 4 3 2" xfId="53438"/>
    <cellStyle name="Обычный 5 3 11 4 4" xfId="53439"/>
    <cellStyle name="Обычный 5 3 11 5" xfId="23566"/>
    <cellStyle name="Обычный 5 3 11 5 2" xfId="23567"/>
    <cellStyle name="Обычный 5 3 11 5 2 2" xfId="53440"/>
    <cellStyle name="Обычный 5 3 11 5 3" xfId="53441"/>
    <cellStyle name="Обычный 5 3 11 6" xfId="23568"/>
    <cellStyle name="Обычный 5 3 11 6 2" xfId="53442"/>
    <cellStyle name="Обычный 5 3 11 7" xfId="23569"/>
    <cellStyle name="Обычный 5 3 11 7 2" xfId="53443"/>
    <cellStyle name="Обычный 5 3 11 8" xfId="53444"/>
    <cellStyle name="Обычный 5 3 12" xfId="23570"/>
    <cellStyle name="Обычный 5 3 12 2" xfId="23571"/>
    <cellStyle name="Обычный 5 3 12 2 2" xfId="23572"/>
    <cellStyle name="Обычный 5 3 12 2 2 2" xfId="23573"/>
    <cellStyle name="Обычный 5 3 12 2 2 2 2" xfId="53445"/>
    <cellStyle name="Обычный 5 3 12 2 2 3" xfId="53446"/>
    <cellStyle name="Обычный 5 3 12 2 3" xfId="23574"/>
    <cellStyle name="Обычный 5 3 12 2 3 2" xfId="53447"/>
    <cellStyle name="Обычный 5 3 12 2 4" xfId="53448"/>
    <cellStyle name="Обычный 5 3 12 3" xfId="23575"/>
    <cellStyle name="Обычный 5 3 12 3 2" xfId="23576"/>
    <cellStyle name="Обычный 5 3 12 3 2 2" xfId="23577"/>
    <cellStyle name="Обычный 5 3 12 3 2 2 2" xfId="53449"/>
    <cellStyle name="Обычный 5 3 12 3 2 3" xfId="53450"/>
    <cellStyle name="Обычный 5 3 12 3 3" xfId="23578"/>
    <cellStyle name="Обычный 5 3 12 3 3 2" xfId="53451"/>
    <cellStyle name="Обычный 5 3 12 3 4" xfId="53452"/>
    <cellStyle name="Обычный 5 3 12 4" xfId="23579"/>
    <cellStyle name="Обычный 5 3 12 4 2" xfId="23580"/>
    <cellStyle name="Обычный 5 3 12 4 2 2" xfId="23581"/>
    <cellStyle name="Обычный 5 3 12 4 2 2 2" xfId="53453"/>
    <cellStyle name="Обычный 5 3 12 4 2 3" xfId="53454"/>
    <cellStyle name="Обычный 5 3 12 4 3" xfId="23582"/>
    <cellStyle name="Обычный 5 3 12 4 3 2" xfId="53455"/>
    <cellStyle name="Обычный 5 3 12 4 4" xfId="53456"/>
    <cellStyle name="Обычный 5 3 12 5" xfId="23583"/>
    <cellStyle name="Обычный 5 3 12 5 2" xfId="23584"/>
    <cellStyle name="Обычный 5 3 12 5 2 2" xfId="53457"/>
    <cellStyle name="Обычный 5 3 12 5 3" xfId="53458"/>
    <cellStyle name="Обычный 5 3 12 6" xfId="23585"/>
    <cellStyle name="Обычный 5 3 12 6 2" xfId="53459"/>
    <cellStyle name="Обычный 5 3 12 7" xfId="23586"/>
    <cellStyle name="Обычный 5 3 12 7 2" xfId="53460"/>
    <cellStyle name="Обычный 5 3 12 8" xfId="53461"/>
    <cellStyle name="Обычный 5 3 13" xfId="23587"/>
    <cellStyle name="Обычный 5 3 13 2" xfId="23588"/>
    <cellStyle name="Обычный 5 3 13 2 2" xfId="23589"/>
    <cellStyle name="Обычный 5 3 13 2 2 2" xfId="23590"/>
    <cellStyle name="Обычный 5 3 13 2 2 2 2" xfId="53462"/>
    <cellStyle name="Обычный 5 3 13 2 2 3" xfId="53463"/>
    <cellStyle name="Обычный 5 3 13 2 3" xfId="23591"/>
    <cellStyle name="Обычный 5 3 13 2 3 2" xfId="53464"/>
    <cellStyle name="Обычный 5 3 13 2 4" xfId="53465"/>
    <cellStyle name="Обычный 5 3 13 3" xfId="23592"/>
    <cellStyle name="Обычный 5 3 13 3 2" xfId="23593"/>
    <cellStyle name="Обычный 5 3 13 3 2 2" xfId="23594"/>
    <cellStyle name="Обычный 5 3 13 3 2 2 2" xfId="53466"/>
    <cellStyle name="Обычный 5 3 13 3 2 3" xfId="53467"/>
    <cellStyle name="Обычный 5 3 13 3 3" xfId="23595"/>
    <cellStyle name="Обычный 5 3 13 3 3 2" xfId="53468"/>
    <cellStyle name="Обычный 5 3 13 3 4" xfId="53469"/>
    <cellStyle name="Обычный 5 3 13 4" xfId="23596"/>
    <cellStyle name="Обычный 5 3 13 4 2" xfId="23597"/>
    <cellStyle name="Обычный 5 3 13 4 2 2" xfId="23598"/>
    <cellStyle name="Обычный 5 3 13 4 2 2 2" xfId="53470"/>
    <cellStyle name="Обычный 5 3 13 4 2 3" xfId="53471"/>
    <cellStyle name="Обычный 5 3 13 4 3" xfId="23599"/>
    <cellStyle name="Обычный 5 3 13 4 3 2" xfId="53472"/>
    <cellStyle name="Обычный 5 3 13 4 4" xfId="53473"/>
    <cellStyle name="Обычный 5 3 13 5" xfId="23600"/>
    <cellStyle name="Обычный 5 3 13 5 2" xfId="23601"/>
    <cellStyle name="Обычный 5 3 13 5 2 2" xfId="53474"/>
    <cellStyle name="Обычный 5 3 13 5 3" xfId="53475"/>
    <cellStyle name="Обычный 5 3 13 6" xfId="23602"/>
    <cellStyle name="Обычный 5 3 13 6 2" xfId="53476"/>
    <cellStyle name="Обычный 5 3 13 7" xfId="23603"/>
    <cellStyle name="Обычный 5 3 13 7 2" xfId="53477"/>
    <cellStyle name="Обычный 5 3 13 8" xfId="53478"/>
    <cellStyle name="Обычный 5 3 14" xfId="23604"/>
    <cellStyle name="Обычный 5 3 14 2" xfId="23605"/>
    <cellStyle name="Обычный 5 3 14 2 2" xfId="23606"/>
    <cellStyle name="Обычный 5 3 14 2 2 2" xfId="23607"/>
    <cellStyle name="Обычный 5 3 14 2 2 2 2" xfId="53479"/>
    <cellStyle name="Обычный 5 3 14 2 2 3" xfId="53480"/>
    <cellStyle name="Обычный 5 3 14 2 3" xfId="23608"/>
    <cellStyle name="Обычный 5 3 14 2 3 2" xfId="53481"/>
    <cellStyle name="Обычный 5 3 14 2 4" xfId="53482"/>
    <cellStyle name="Обычный 5 3 14 3" xfId="23609"/>
    <cellStyle name="Обычный 5 3 14 3 2" xfId="23610"/>
    <cellStyle name="Обычный 5 3 14 3 2 2" xfId="23611"/>
    <cellStyle name="Обычный 5 3 14 3 2 2 2" xfId="53483"/>
    <cellStyle name="Обычный 5 3 14 3 2 3" xfId="53484"/>
    <cellStyle name="Обычный 5 3 14 3 3" xfId="23612"/>
    <cellStyle name="Обычный 5 3 14 3 3 2" xfId="53485"/>
    <cellStyle name="Обычный 5 3 14 3 4" xfId="53486"/>
    <cellStyle name="Обычный 5 3 14 4" xfId="23613"/>
    <cellStyle name="Обычный 5 3 14 4 2" xfId="23614"/>
    <cellStyle name="Обычный 5 3 14 4 2 2" xfId="23615"/>
    <cellStyle name="Обычный 5 3 14 4 2 2 2" xfId="53487"/>
    <cellStyle name="Обычный 5 3 14 4 2 3" xfId="53488"/>
    <cellStyle name="Обычный 5 3 14 4 3" xfId="23616"/>
    <cellStyle name="Обычный 5 3 14 4 3 2" xfId="53489"/>
    <cellStyle name="Обычный 5 3 14 4 4" xfId="53490"/>
    <cellStyle name="Обычный 5 3 14 5" xfId="23617"/>
    <cellStyle name="Обычный 5 3 14 5 2" xfId="23618"/>
    <cellStyle name="Обычный 5 3 14 5 2 2" xfId="53491"/>
    <cellStyle name="Обычный 5 3 14 5 3" xfId="53492"/>
    <cellStyle name="Обычный 5 3 14 6" xfId="23619"/>
    <cellStyle name="Обычный 5 3 14 6 2" xfId="53493"/>
    <cellStyle name="Обычный 5 3 14 7" xfId="23620"/>
    <cellStyle name="Обычный 5 3 14 7 2" xfId="53494"/>
    <cellStyle name="Обычный 5 3 14 8" xfId="53495"/>
    <cellStyle name="Обычный 5 3 15" xfId="23621"/>
    <cellStyle name="Обычный 5 3 15 2" xfId="23622"/>
    <cellStyle name="Обычный 5 3 15 2 2" xfId="23623"/>
    <cellStyle name="Обычный 5 3 15 2 2 2" xfId="23624"/>
    <cellStyle name="Обычный 5 3 15 2 2 2 2" xfId="53496"/>
    <cellStyle name="Обычный 5 3 15 2 2 3" xfId="53497"/>
    <cellStyle name="Обычный 5 3 15 2 3" xfId="23625"/>
    <cellStyle name="Обычный 5 3 15 2 3 2" xfId="53498"/>
    <cellStyle name="Обычный 5 3 15 2 4" xfId="53499"/>
    <cellStyle name="Обычный 5 3 15 3" xfId="23626"/>
    <cellStyle name="Обычный 5 3 15 3 2" xfId="23627"/>
    <cellStyle name="Обычный 5 3 15 3 2 2" xfId="23628"/>
    <cellStyle name="Обычный 5 3 15 3 2 2 2" xfId="53500"/>
    <cellStyle name="Обычный 5 3 15 3 2 3" xfId="53501"/>
    <cellStyle name="Обычный 5 3 15 3 3" xfId="23629"/>
    <cellStyle name="Обычный 5 3 15 3 3 2" xfId="53502"/>
    <cellStyle name="Обычный 5 3 15 3 4" xfId="53503"/>
    <cellStyle name="Обычный 5 3 15 4" xfId="23630"/>
    <cellStyle name="Обычный 5 3 15 4 2" xfId="23631"/>
    <cellStyle name="Обычный 5 3 15 4 2 2" xfId="23632"/>
    <cellStyle name="Обычный 5 3 15 4 2 2 2" xfId="53504"/>
    <cellStyle name="Обычный 5 3 15 4 2 3" xfId="53505"/>
    <cellStyle name="Обычный 5 3 15 4 3" xfId="23633"/>
    <cellStyle name="Обычный 5 3 15 4 3 2" xfId="53506"/>
    <cellStyle name="Обычный 5 3 15 4 4" xfId="53507"/>
    <cellStyle name="Обычный 5 3 15 5" xfId="23634"/>
    <cellStyle name="Обычный 5 3 15 5 2" xfId="23635"/>
    <cellStyle name="Обычный 5 3 15 5 2 2" xfId="53508"/>
    <cellStyle name="Обычный 5 3 15 5 3" xfId="53509"/>
    <cellStyle name="Обычный 5 3 15 6" xfId="23636"/>
    <cellStyle name="Обычный 5 3 15 6 2" xfId="53510"/>
    <cellStyle name="Обычный 5 3 15 7" xfId="23637"/>
    <cellStyle name="Обычный 5 3 15 7 2" xfId="53511"/>
    <cellStyle name="Обычный 5 3 15 8" xfId="53512"/>
    <cellStyle name="Обычный 5 3 16" xfId="23638"/>
    <cellStyle name="Обычный 5 3 16 2" xfId="23639"/>
    <cellStyle name="Обычный 5 3 16 2 2" xfId="23640"/>
    <cellStyle name="Обычный 5 3 16 2 2 2" xfId="23641"/>
    <cellStyle name="Обычный 5 3 16 2 2 2 2" xfId="53513"/>
    <cellStyle name="Обычный 5 3 16 2 2 3" xfId="53514"/>
    <cellStyle name="Обычный 5 3 16 2 3" xfId="23642"/>
    <cellStyle name="Обычный 5 3 16 2 3 2" xfId="53515"/>
    <cellStyle name="Обычный 5 3 16 2 4" xfId="53516"/>
    <cellStyle name="Обычный 5 3 16 3" xfId="23643"/>
    <cellStyle name="Обычный 5 3 16 3 2" xfId="23644"/>
    <cellStyle name="Обычный 5 3 16 3 2 2" xfId="23645"/>
    <cellStyle name="Обычный 5 3 16 3 2 2 2" xfId="53517"/>
    <cellStyle name="Обычный 5 3 16 3 2 3" xfId="53518"/>
    <cellStyle name="Обычный 5 3 16 3 3" xfId="23646"/>
    <cellStyle name="Обычный 5 3 16 3 3 2" xfId="53519"/>
    <cellStyle name="Обычный 5 3 16 3 4" xfId="53520"/>
    <cellStyle name="Обычный 5 3 16 4" xfId="23647"/>
    <cellStyle name="Обычный 5 3 16 4 2" xfId="23648"/>
    <cellStyle name="Обычный 5 3 16 4 2 2" xfId="23649"/>
    <cellStyle name="Обычный 5 3 16 4 2 2 2" xfId="53521"/>
    <cellStyle name="Обычный 5 3 16 4 2 3" xfId="53522"/>
    <cellStyle name="Обычный 5 3 16 4 3" xfId="23650"/>
    <cellStyle name="Обычный 5 3 16 4 3 2" xfId="53523"/>
    <cellStyle name="Обычный 5 3 16 4 4" xfId="53524"/>
    <cellStyle name="Обычный 5 3 16 5" xfId="23651"/>
    <cellStyle name="Обычный 5 3 16 5 2" xfId="23652"/>
    <cellStyle name="Обычный 5 3 16 5 2 2" xfId="53525"/>
    <cellStyle name="Обычный 5 3 16 5 3" xfId="53526"/>
    <cellStyle name="Обычный 5 3 16 6" xfId="23653"/>
    <cellStyle name="Обычный 5 3 16 6 2" xfId="53527"/>
    <cellStyle name="Обычный 5 3 16 7" xfId="23654"/>
    <cellStyle name="Обычный 5 3 16 7 2" xfId="53528"/>
    <cellStyle name="Обычный 5 3 16 8" xfId="53529"/>
    <cellStyle name="Обычный 5 3 17" xfId="23655"/>
    <cellStyle name="Обычный 5 3 17 2" xfId="23656"/>
    <cellStyle name="Обычный 5 3 17 2 2" xfId="23657"/>
    <cellStyle name="Обычный 5 3 17 2 2 2" xfId="23658"/>
    <cellStyle name="Обычный 5 3 17 2 2 2 2" xfId="53530"/>
    <cellStyle name="Обычный 5 3 17 2 2 3" xfId="53531"/>
    <cellStyle name="Обычный 5 3 17 2 3" xfId="23659"/>
    <cellStyle name="Обычный 5 3 17 2 3 2" xfId="53532"/>
    <cellStyle name="Обычный 5 3 17 2 4" xfId="53533"/>
    <cellStyle name="Обычный 5 3 17 3" xfId="23660"/>
    <cellStyle name="Обычный 5 3 17 3 2" xfId="23661"/>
    <cellStyle name="Обычный 5 3 17 3 2 2" xfId="23662"/>
    <cellStyle name="Обычный 5 3 17 3 2 2 2" xfId="53534"/>
    <cellStyle name="Обычный 5 3 17 3 2 3" xfId="53535"/>
    <cellStyle name="Обычный 5 3 17 3 3" xfId="23663"/>
    <cellStyle name="Обычный 5 3 17 3 3 2" xfId="53536"/>
    <cellStyle name="Обычный 5 3 17 3 4" xfId="53537"/>
    <cellStyle name="Обычный 5 3 17 4" xfId="23664"/>
    <cellStyle name="Обычный 5 3 17 4 2" xfId="23665"/>
    <cellStyle name="Обычный 5 3 17 4 2 2" xfId="23666"/>
    <cellStyle name="Обычный 5 3 17 4 2 2 2" xfId="53538"/>
    <cellStyle name="Обычный 5 3 17 4 2 3" xfId="53539"/>
    <cellStyle name="Обычный 5 3 17 4 3" xfId="23667"/>
    <cellStyle name="Обычный 5 3 17 4 3 2" xfId="53540"/>
    <cellStyle name="Обычный 5 3 17 4 4" xfId="53541"/>
    <cellStyle name="Обычный 5 3 17 5" xfId="23668"/>
    <cellStyle name="Обычный 5 3 17 5 2" xfId="23669"/>
    <cellStyle name="Обычный 5 3 17 5 2 2" xfId="53542"/>
    <cellStyle name="Обычный 5 3 17 5 3" xfId="53543"/>
    <cellStyle name="Обычный 5 3 17 6" xfId="23670"/>
    <cellStyle name="Обычный 5 3 17 6 2" xfId="53544"/>
    <cellStyle name="Обычный 5 3 17 7" xfId="23671"/>
    <cellStyle name="Обычный 5 3 17 7 2" xfId="53545"/>
    <cellStyle name="Обычный 5 3 17 8" xfId="53546"/>
    <cellStyle name="Обычный 5 3 18" xfId="23672"/>
    <cellStyle name="Обычный 5 3 18 2" xfId="23673"/>
    <cellStyle name="Обычный 5 3 18 2 2" xfId="23674"/>
    <cellStyle name="Обычный 5 3 18 2 2 2" xfId="23675"/>
    <cellStyle name="Обычный 5 3 18 2 2 2 2" xfId="53547"/>
    <cellStyle name="Обычный 5 3 18 2 2 3" xfId="53548"/>
    <cellStyle name="Обычный 5 3 18 2 3" xfId="23676"/>
    <cellStyle name="Обычный 5 3 18 2 3 2" xfId="53549"/>
    <cellStyle name="Обычный 5 3 18 2 4" xfId="53550"/>
    <cellStyle name="Обычный 5 3 18 3" xfId="23677"/>
    <cellStyle name="Обычный 5 3 18 3 2" xfId="23678"/>
    <cellStyle name="Обычный 5 3 18 3 2 2" xfId="23679"/>
    <cellStyle name="Обычный 5 3 18 3 2 2 2" xfId="53551"/>
    <cellStyle name="Обычный 5 3 18 3 2 3" xfId="53552"/>
    <cellStyle name="Обычный 5 3 18 3 3" xfId="23680"/>
    <cellStyle name="Обычный 5 3 18 3 3 2" xfId="53553"/>
    <cellStyle name="Обычный 5 3 18 3 4" xfId="53554"/>
    <cellStyle name="Обычный 5 3 18 4" xfId="23681"/>
    <cellStyle name="Обычный 5 3 18 4 2" xfId="23682"/>
    <cellStyle name="Обычный 5 3 18 4 2 2" xfId="23683"/>
    <cellStyle name="Обычный 5 3 18 4 2 2 2" xfId="53555"/>
    <cellStyle name="Обычный 5 3 18 4 2 3" xfId="53556"/>
    <cellStyle name="Обычный 5 3 18 4 3" xfId="23684"/>
    <cellStyle name="Обычный 5 3 18 4 3 2" xfId="53557"/>
    <cellStyle name="Обычный 5 3 18 4 4" xfId="53558"/>
    <cellStyle name="Обычный 5 3 18 5" xfId="23685"/>
    <cellStyle name="Обычный 5 3 18 5 2" xfId="23686"/>
    <cellStyle name="Обычный 5 3 18 5 2 2" xfId="53559"/>
    <cellStyle name="Обычный 5 3 18 5 3" xfId="53560"/>
    <cellStyle name="Обычный 5 3 18 6" xfId="23687"/>
    <cellStyle name="Обычный 5 3 18 6 2" xfId="53561"/>
    <cellStyle name="Обычный 5 3 18 7" xfId="23688"/>
    <cellStyle name="Обычный 5 3 18 7 2" xfId="53562"/>
    <cellStyle name="Обычный 5 3 18 8" xfId="53563"/>
    <cellStyle name="Обычный 5 3 19" xfId="23689"/>
    <cellStyle name="Обычный 5 3 19 2" xfId="23690"/>
    <cellStyle name="Обычный 5 3 19 2 2" xfId="23691"/>
    <cellStyle name="Обычный 5 3 19 2 2 2" xfId="23692"/>
    <cellStyle name="Обычный 5 3 19 2 2 2 2" xfId="53564"/>
    <cellStyle name="Обычный 5 3 19 2 2 3" xfId="53565"/>
    <cellStyle name="Обычный 5 3 19 2 3" xfId="23693"/>
    <cellStyle name="Обычный 5 3 19 2 3 2" xfId="53566"/>
    <cellStyle name="Обычный 5 3 19 2 4" xfId="53567"/>
    <cellStyle name="Обычный 5 3 19 3" xfId="23694"/>
    <cellStyle name="Обычный 5 3 19 3 2" xfId="23695"/>
    <cellStyle name="Обычный 5 3 19 3 2 2" xfId="23696"/>
    <cellStyle name="Обычный 5 3 19 3 2 2 2" xfId="53568"/>
    <cellStyle name="Обычный 5 3 19 3 2 3" xfId="53569"/>
    <cellStyle name="Обычный 5 3 19 3 3" xfId="23697"/>
    <cellStyle name="Обычный 5 3 19 3 3 2" xfId="53570"/>
    <cellStyle name="Обычный 5 3 19 3 4" xfId="53571"/>
    <cellStyle name="Обычный 5 3 19 4" xfId="23698"/>
    <cellStyle name="Обычный 5 3 19 4 2" xfId="23699"/>
    <cellStyle name="Обычный 5 3 19 4 2 2" xfId="23700"/>
    <cellStyle name="Обычный 5 3 19 4 2 2 2" xfId="53572"/>
    <cellStyle name="Обычный 5 3 19 4 2 3" xfId="53573"/>
    <cellStyle name="Обычный 5 3 19 4 3" xfId="23701"/>
    <cellStyle name="Обычный 5 3 19 4 3 2" xfId="53574"/>
    <cellStyle name="Обычный 5 3 19 4 4" xfId="53575"/>
    <cellStyle name="Обычный 5 3 19 5" xfId="23702"/>
    <cellStyle name="Обычный 5 3 19 5 2" xfId="23703"/>
    <cellStyle name="Обычный 5 3 19 5 2 2" xfId="53576"/>
    <cellStyle name="Обычный 5 3 19 5 3" xfId="53577"/>
    <cellStyle name="Обычный 5 3 19 6" xfId="23704"/>
    <cellStyle name="Обычный 5 3 19 6 2" xfId="53578"/>
    <cellStyle name="Обычный 5 3 19 7" xfId="23705"/>
    <cellStyle name="Обычный 5 3 19 7 2" xfId="53579"/>
    <cellStyle name="Обычный 5 3 19 8" xfId="53580"/>
    <cellStyle name="Обычный 5 3 2" xfId="23706"/>
    <cellStyle name="Обычный 5 3 2 10" xfId="61498"/>
    <cellStyle name="Обычный 5 3 2 10 2" xfId="61499"/>
    <cellStyle name="Обычный 5 3 2 11" xfId="61500"/>
    <cellStyle name="Обычный 5 3 2 11 2" xfId="61501"/>
    <cellStyle name="Обычный 5 3 2 12" xfId="61502"/>
    <cellStyle name="Обычный 5 3 2 12 2" xfId="61503"/>
    <cellStyle name="Обычный 5 3 2 13" xfId="61504"/>
    <cellStyle name="Обычный 5 3 2 2" xfId="23707"/>
    <cellStyle name="Обычный 5 3 2 2 2" xfId="23708"/>
    <cellStyle name="Обычный 5 3 2 2 2 2" xfId="23709"/>
    <cellStyle name="Обычный 5 3 2 2 2 2 2" xfId="23710"/>
    <cellStyle name="Обычный 5 3 2 2 2 2 2 2" xfId="53581"/>
    <cellStyle name="Обычный 5 3 2 2 2 2 3" xfId="53582"/>
    <cellStyle name="Обычный 5 3 2 2 2 3" xfId="23711"/>
    <cellStyle name="Обычный 5 3 2 2 2 3 2" xfId="53583"/>
    <cellStyle name="Обычный 5 3 2 2 2 4" xfId="53584"/>
    <cellStyle name="Обычный 5 3 2 2 3" xfId="23712"/>
    <cellStyle name="Обычный 5 3 2 2 3 2" xfId="23713"/>
    <cellStyle name="Обычный 5 3 2 2 3 2 2" xfId="53585"/>
    <cellStyle name="Обычный 5 3 2 2 3 3" xfId="53586"/>
    <cellStyle name="Обычный 5 3 2 2 4" xfId="23714"/>
    <cellStyle name="Обычный 5 3 2 2 4 2" xfId="53587"/>
    <cellStyle name="Обычный 5 3 2 2 5" xfId="53588"/>
    <cellStyle name="Обычный 5 3 2 3" xfId="23715"/>
    <cellStyle name="Обычный 5 3 2 3 2" xfId="23716"/>
    <cellStyle name="Обычный 5 3 2 3 2 2" xfId="23717"/>
    <cellStyle name="Обычный 5 3 2 3 2 2 2" xfId="53589"/>
    <cellStyle name="Обычный 5 3 2 3 2 3" xfId="53590"/>
    <cellStyle name="Обычный 5 3 2 3 3" xfId="23718"/>
    <cellStyle name="Обычный 5 3 2 3 3 2" xfId="53591"/>
    <cellStyle name="Обычный 5 3 2 3 4" xfId="53592"/>
    <cellStyle name="Обычный 5 3 2 4" xfId="23719"/>
    <cellStyle name="Обычный 5 3 2 4 2" xfId="23720"/>
    <cellStyle name="Обычный 5 3 2 4 2 2" xfId="23721"/>
    <cellStyle name="Обычный 5 3 2 4 2 2 2" xfId="53593"/>
    <cellStyle name="Обычный 5 3 2 4 2 3" xfId="53594"/>
    <cellStyle name="Обычный 5 3 2 4 3" xfId="23722"/>
    <cellStyle name="Обычный 5 3 2 4 3 2" xfId="53595"/>
    <cellStyle name="Обычный 5 3 2 4 4" xfId="53596"/>
    <cellStyle name="Обычный 5 3 2 5" xfId="23723"/>
    <cellStyle name="Обычный 5 3 2 5 2" xfId="23724"/>
    <cellStyle name="Обычный 5 3 2 5 2 2" xfId="23725"/>
    <cellStyle name="Обычный 5 3 2 5 2 2 2" xfId="53597"/>
    <cellStyle name="Обычный 5 3 2 5 2 3" xfId="53598"/>
    <cellStyle name="Обычный 5 3 2 5 3" xfId="23726"/>
    <cellStyle name="Обычный 5 3 2 5 3 2" xfId="53599"/>
    <cellStyle name="Обычный 5 3 2 5 4" xfId="53600"/>
    <cellStyle name="Обычный 5 3 2 6" xfId="23727"/>
    <cellStyle name="Обычный 5 3 2 6 2" xfId="23728"/>
    <cellStyle name="Обычный 5 3 2 6 2 2" xfId="53601"/>
    <cellStyle name="Обычный 5 3 2 6 3" xfId="53602"/>
    <cellStyle name="Обычный 5 3 2 7" xfId="23729"/>
    <cellStyle name="Обычный 5 3 2 7 2" xfId="53603"/>
    <cellStyle name="Обычный 5 3 2 7 2 2" xfId="61505"/>
    <cellStyle name="Обычный 5 3 2 8" xfId="23730"/>
    <cellStyle name="Обычный 5 3 2 8 2" xfId="53604"/>
    <cellStyle name="Обычный 5 3 2 8 2 2" xfId="61506"/>
    <cellStyle name="Обычный 5 3 2 9" xfId="53605"/>
    <cellStyle name="Обычный 5 3 2 9 2" xfId="61507"/>
    <cellStyle name="Обычный 5 3 2 9 3" xfId="61508"/>
    <cellStyle name="Обычный 5 3 20" xfId="23731"/>
    <cellStyle name="Обычный 5 3 20 2" xfId="23732"/>
    <cellStyle name="Обычный 5 3 20 2 2" xfId="23733"/>
    <cellStyle name="Обычный 5 3 20 2 2 2" xfId="23734"/>
    <cellStyle name="Обычный 5 3 20 2 2 2 2" xfId="53606"/>
    <cellStyle name="Обычный 5 3 20 2 2 3" xfId="53607"/>
    <cellStyle name="Обычный 5 3 20 2 3" xfId="23735"/>
    <cellStyle name="Обычный 5 3 20 2 3 2" xfId="53608"/>
    <cellStyle name="Обычный 5 3 20 2 4" xfId="53609"/>
    <cellStyle name="Обычный 5 3 20 3" xfId="23736"/>
    <cellStyle name="Обычный 5 3 20 3 2" xfId="23737"/>
    <cellStyle name="Обычный 5 3 20 3 2 2" xfId="23738"/>
    <cellStyle name="Обычный 5 3 20 3 2 2 2" xfId="53610"/>
    <cellStyle name="Обычный 5 3 20 3 2 3" xfId="53611"/>
    <cellStyle name="Обычный 5 3 20 3 3" xfId="23739"/>
    <cellStyle name="Обычный 5 3 20 3 3 2" xfId="53612"/>
    <cellStyle name="Обычный 5 3 20 3 4" xfId="53613"/>
    <cellStyle name="Обычный 5 3 20 4" xfId="23740"/>
    <cellStyle name="Обычный 5 3 20 4 2" xfId="23741"/>
    <cellStyle name="Обычный 5 3 20 4 2 2" xfId="23742"/>
    <cellStyle name="Обычный 5 3 20 4 2 2 2" xfId="53614"/>
    <cellStyle name="Обычный 5 3 20 4 2 3" xfId="53615"/>
    <cellStyle name="Обычный 5 3 20 4 3" xfId="23743"/>
    <cellStyle name="Обычный 5 3 20 4 3 2" xfId="53616"/>
    <cellStyle name="Обычный 5 3 20 4 4" xfId="53617"/>
    <cellStyle name="Обычный 5 3 20 5" xfId="23744"/>
    <cellStyle name="Обычный 5 3 20 5 2" xfId="23745"/>
    <cellStyle name="Обычный 5 3 20 5 2 2" xfId="53618"/>
    <cellStyle name="Обычный 5 3 20 5 3" xfId="53619"/>
    <cellStyle name="Обычный 5 3 20 6" xfId="23746"/>
    <cellStyle name="Обычный 5 3 20 6 2" xfId="53620"/>
    <cellStyle name="Обычный 5 3 20 7" xfId="23747"/>
    <cellStyle name="Обычный 5 3 20 7 2" xfId="53621"/>
    <cellStyle name="Обычный 5 3 20 8" xfId="53622"/>
    <cellStyle name="Обычный 5 3 21" xfId="23748"/>
    <cellStyle name="Обычный 5 3 21 2" xfId="23749"/>
    <cellStyle name="Обычный 5 3 21 2 2" xfId="23750"/>
    <cellStyle name="Обычный 5 3 21 2 2 2" xfId="23751"/>
    <cellStyle name="Обычный 5 3 21 2 2 2 2" xfId="53623"/>
    <cellStyle name="Обычный 5 3 21 2 2 3" xfId="53624"/>
    <cellStyle name="Обычный 5 3 21 2 3" xfId="23752"/>
    <cellStyle name="Обычный 5 3 21 2 3 2" xfId="53625"/>
    <cellStyle name="Обычный 5 3 21 2 4" xfId="53626"/>
    <cellStyle name="Обычный 5 3 21 3" xfId="23753"/>
    <cellStyle name="Обычный 5 3 21 3 2" xfId="23754"/>
    <cellStyle name="Обычный 5 3 21 3 2 2" xfId="23755"/>
    <cellStyle name="Обычный 5 3 21 3 2 2 2" xfId="53627"/>
    <cellStyle name="Обычный 5 3 21 3 2 3" xfId="53628"/>
    <cellStyle name="Обычный 5 3 21 3 3" xfId="23756"/>
    <cellStyle name="Обычный 5 3 21 3 3 2" xfId="53629"/>
    <cellStyle name="Обычный 5 3 21 3 4" xfId="53630"/>
    <cellStyle name="Обычный 5 3 21 4" xfId="23757"/>
    <cellStyle name="Обычный 5 3 21 4 2" xfId="23758"/>
    <cellStyle name="Обычный 5 3 21 4 2 2" xfId="23759"/>
    <cellStyle name="Обычный 5 3 21 4 2 2 2" xfId="53631"/>
    <cellStyle name="Обычный 5 3 21 4 2 3" xfId="53632"/>
    <cellStyle name="Обычный 5 3 21 4 3" xfId="23760"/>
    <cellStyle name="Обычный 5 3 21 4 3 2" xfId="53633"/>
    <cellStyle name="Обычный 5 3 21 4 4" xfId="53634"/>
    <cellStyle name="Обычный 5 3 21 5" xfId="23761"/>
    <cellStyle name="Обычный 5 3 21 5 2" xfId="23762"/>
    <cellStyle name="Обычный 5 3 21 5 2 2" xfId="53635"/>
    <cellStyle name="Обычный 5 3 21 5 3" xfId="53636"/>
    <cellStyle name="Обычный 5 3 21 6" xfId="23763"/>
    <cellStyle name="Обычный 5 3 21 6 2" xfId="53637"/>
    <cellStyle name="Обычный 5 3 21 7" xfId="23764"/>
    <cellStyle name="Обычный 5 3 21 7 2" xfId="53638"/>
    <cellStyle name="Обычный 5 3 21 8" xfId="53639"/>
    <cellStyle name="Обычный 5 3 22" xfId="23765"/>
    <cellStyle name="Обычный 5 3 22 2" xfId="23766"/>
    <cellStyle name="Обычный 5 3 22 2 2" xfId="23767"/>
    <cellStyle name="Обычный 5 3 22 2 2 2" xfId="23768"/>
    <cellStyle name="Обычный 5 3 22 2 2 2 2" xfId="53640"/>
    <cellStyle name="Обычный 5 3 22 2 2 3" xfId="53641"/>
    <cellStyle name="Обычный 5 3 22 2 3" xfId="23769"/>
    <cellStyle name="Обычный 5 3 22 2 3 2" xfId="53642"/>
    <cellStyle name="Обычный 5 3 22 2 4" xfId="53643"/>
    <cellStyle name="Обычный 5 3 22 3" xfId="23770"/>
    <cellStyle name="Обычный 5 3 22 3 2" xfId="23771"/>
    <cellStyle name="Обычный 5 3 22 3 2 2" xfId="23772"/>
    <cellStyle name="Обычный 5 3 22 3 2 2 2" xfId="53644"/>
    <cellStyle name="Обычный 5 3 22 3 2 3" xfId="53645"/>
    <cellStyle name="Обычный 5 3 22 3 3" xfId="23773"/>
    <cellStyle name="Обычный 5 3 22 3 3 2" xfId="53646"/>
    <cellStyle name="Обычный 5 3 22 3 4" xfId="53647"/>
    <cellStyle name="Обычный 5 3 22 4" xfId="23774"/>
    <cellStyle name="Обычный 5 3 22 4 2" xfId="23775"/>
    <cellStyle name="Обычный 5 3 22 4 2 2" xfId="23776"/>
    <cellStyle name="Обычный 5 3 22 4 2 2 2" xfId="53648"/>
    <cellStyle name="Обычный 5 3 22 4 2 3" xfId="53649"/>
    <cellStyle name="Обычный 5 3 22 4 3" xfId="23777"/>
    <cellStyle name="Обычный 5 3 22 4 3 2" xfId="53650"/>
    <cellStyle name="Обычный 5 3 22 4 4" xfId="53651"/>
    <cellStyle name="Обычный 5 3 22 5" xfId="23778"/>
    <cellStyle name="Обычный 5 3 22 5 2" xfId="23779"/>
    <cellStyle name="Обычный 5 3 22 5 2 2" xfId="53652"/>
    <cellStyle name="Обычный 5 3 22 5 3" xfId="53653"/>
    <cellStyle name="Обычный 5 3 22 6" xfId="23780"/>
    <cellStyle name="Обычный 5 3 22 6 2" xfId="53654"/>
    <cellStyle name="Обычный 5 3 22 7" xfId="23781"/>
    <cellStyle name="Обычный 5 3 22 7 2" xfId="53655"/>
    <cellStyle name="Обычный 5 3 22 8" xfId="53656"/>
    <cellStyle name="Обычный 5 3 23" xfId="23782"/>
    <cellStyle name="Обычный 5 3 23 2" xfId="23783"/>
    <cellStyle name="Обычный 5 3 23 2 2" xfId="23784"/>
    <cellStyle name="Обычный 5 3 23 2 2 2" xfId="23785"/>
    <cellStyle name="Обычный 5 3 23 2 2 2 2" xfId="53657"/>
    <cellStyle name="Обычный 5 3 23 2 2 3" xfId="53658"/>
    <cellStyle name="Обычный 5 3 23 2 3" xfId="23786"/>
    <cellStyle name="Обычный 5 3 23 2 3 2" xfId="53659"/>
    <cellStyle name="Обычный 5 3 23 2 4" xfId="53660"/>
    <cellStyle name="Обычный 5 3 23 3" xfId="23787"/>
    <cellStyle name="Обычный 5 3 23 3 2" xfId="23788"/>
    <cellStyle name="Обычный 5 3 23 3 2 2" xfId="23789"/>
    <cellStyle name="Обычный 5 3 23 3 2 2 2" xfId="53661"/>
    <cellStyle name="Обычный 5 3 23 3 2 3" xfId="53662"/>
    <cellStyle name="Обычный 5 3 23 3 3" xfId="23790"/>
    <cellStyle name="Обычный 5 3 23 3 3 2" xfId="53663"/>
    <cellStyle name="Обычный 5 3 23 3 4" xfId="53664"/>
    <cellStyle name="Обычный 5 3 23 4" xfId="23791"/>
    <cellStyle name="Обычный 5 3 23 4 2" xfId="23792"/>
    <cellStyle name="Обычный 5 3 23 4 2 2" xfId="23793"/>
    <cellStyle name="Обычный 5 3 23 4 2 2 2" xfId="53665"/>
    <cellStyle name="Обычный 5 3 23 4 2 3" xfId="53666"/>
    <cellStyle name="Обычный 5 3 23 4 3" xfId="23794"/>
    <cellStyle name="Обычный 5 3 23 4 3 2" xfId="53667"/>
    <cellStyle name="Обычный 5 3 23 4 4" xfId="53668"/>
    <cellStyle name="Обычный 5 3 23 5" xfId="23795"/>
    <cellStyle name="Обычный 5 3 23 5 2" xfId="23796"/>
    <cellStyle name="Обычный 5 3 23 5 2 2" xfId="53669"/>
    <cellStyle name="Обычный 5 3 23 5 3" xfId="53670"/>
    <cellStyle name="Обычный 5 3 23 6" xfId="23797"/>
    <cellStyle name="Обычный 5 3 23 6 2" xfId="53671"/>
    <cellStyle name="Обычный 5 3 23 7" xfId="23798"/>
    <cellStyle name="Обычный 5 3 23 7 2" xfId="53672"/>
    <cellStyle name="Обычный 5 3 23 8" xfId="53673"/>
    <cellStyle name="Обычный 5 3 24" xfId="23799"/>
    <cellStyle name="Обычный 5 3 24 2" xfId="23800"/>
    <cellStyle name="Обычный 5 3 24 2 2" xfId="23801"/>
    <cellStyle name="Обычный 5 3 24 2 2 2" xfId="23802"/>
    <cellStyle name="Обычный 5 3 24 2 2 2 2" xfId="53674"/>
    <cellStyle name="Обычный 5 3 24 2 2 3" xfId="53675"/>
    <cellStyle name="Обычный 5 3 24 2 3" xfId="23803"/>
    <cellStyle name="Обычный 5 3 24 2 3 2" xfId="53676"/>
    <cellStyle name="Обычный 5 3 24 2 4" xfId="53677"/>
    <cellStyle name="Обычный 5 3 24 3" xfId="23804"/>
    <cellStyle name="Обычный 5 3 24 3 2" xfId="23805"/>
    <cellStyle name="Обычный 5 3 24 3 2 2" xfId="23806"/>
    <cellStyle name="Обычный 5 3 24 3 2 2 2" xfId="53678"/>
    <cellStyle name="Обычный 5 3 24 3 2 3" xfId="53679"/>
    <cellStyle name="Обычный 5 3 24 3 3" xfId="23807"/>
    <cellStyle name="Обычный 5 3 24 3 3 2" xfId="53680"/>
    <cellStyle name="Обычный 5 3 24 3 4" xfId="53681"/>
    <cellStyle name="Обычный 5 3 24 4" xfId="23808"/>
    <cellStyle name="Обычный 5 3 24 4 2" xfId="23809"/>
    <cellStyle name="Обычный 5 3 24 4 2 2" xfId="23810"/>
    <cellStyle name="Обычный 5 3 24 4 2 2 2" xfId="53682"/>
    <cellStyle name="Обычный 5 3 24 4 2 3" xfId="53683"/>
    <cellStyle name="Обычный 5 3 24 4 3" xfId="23811"/>
    <cellStyle name="Обычный 5 3 24 4 3 2" xfId="53684"/>
    <cellStyle name="Обычный 5 3 24 4 4" xfId="53685"/>
    <cellStyle name="Обычный 5 3 24 5" xfId="23812"/>
    <cellStyle name="Обычный 5 3 24 5 2" xfId="23813"/>
    <cellStyle name="Обычный 5 3 24 5 2 2" xfId="53686"/>
    <cellStyle name="Обычный 5 3 24 5 3" xfId="53687"/>
    <cellStyle name="Обычный 5 3 24 6" xfId="23814"/>
    <cellStyle name="Обычный 5 3 24 6 2" xfId="53688"/>
    <cellStyle name="Обычный 5 3 24 7" xfId="23815"/>
    <cellStyle name="Обычный 5 3 24 7 2" xfId="53689"/>
    <cellStyle name="Обычный 5 3 24 8" xfId="53690"/>
    <cellStyle name="Обычный 5 3 25" xfId="23816"/>
    <cellStyle name="Обычный 5 3 25 2" xfId="23817"/>
    <cellStyle name="Обычный 5 3 25 2 2" xfId="23818"/>
    <cellStyle name="Обычный 5 3 25 2 2 2" xfId="23819"/>
    <cellStyle name="Обычный 5 3 25 2 2 2 2" xfId="53691"/>
    <cellStyle name="Обычный 5 3 25 2 2 3" xfId="53692"/>
    <cellStyle name="Обычный 5 3 25 2 3" xfId="23820"/>
    <cellStyle name="Обычный 5 3 25 2 3 2" xfId="53693"/>
    <cellStyle name="Обычный 5 3 25 2 4" xfId="53694"/>
    <cellStyle name="Обычный 5 3 25 3" xfId="23821"/>
    <cellStyle name="Обычный 5 3 25 3 2" xfId="23822"/>
    <cellStyle name="Обычный 5 3 25 3 2 2" xfId="23823"/>
    <cellStyle name="Обычный 5 3 25 3 2 2 2" xfId="53695"/>
    <cellStyle name="Обычный 5 3 25 3 2 3" xfId="53696"/>
    <cellStyle name="Обычный 5 3 25 3 3" xfId="23824"/>
    <cellStyle name="Обычный 5 3 25 3 3 2" xfId="53697"/>
    <cellStyle name="Обычный 5 3 25 3 4" xfId="53698"/>
    <cellStyle name="Обычный 5 3 25 4" xfId="23825"/>
    <cellStyle name="Обычный 5 3 25 4 2" xfId="23826"/>
    <cellStyle name="Обычный 5 3 25 4 2 2" xfId="23827"/>
    <cellStyle name="Обычный 5 3 25 4 2 2 2" xfId="53699"/>
    <cellStyle name="Обычный 5 3 25 4 2 3" xfId="53700"/>
    <cellStyle name="Обычный 5 3 25 4 3" xfId="23828"/>
    <cellStyle name="Обычный 5 3 25 4 3 2" xfId="53701"/>
    <cellStyle name="Обычный 5 3 25 4 4" xfId="53702"/>
    <cellStyle name="Обычный 5 3 25 5" xfId="23829"/>
    <cellStyle name="Обычный 5 3 25 5 2" xfId="23830"/>
    <cellStyle name="Обычный 5 3 25 5 2 2" xfId="53703"/>
    <cellStyle name="Обычный 5 3 25 5 3" xfId="53704"/>
    <cellStyle name="Обычный 5 3 25 6" xfId="23831"/>
    <cellStyle name="Обычный 5 3 25 6 2" xfId="53705"/>
    <cellStyle name="Обычный 5 3 25 7" xfId="23832"/>
    <cellStyle name="Обычный 5 3 25 7 2" xfId="53706"/>
    <cellStyle name="Обычный 5 3 25 8" xfId="53707"/>
    <cellStyle name="Обычный 5 3 26" xfId="23833"/>
    <cellStyle name="Обычный 5 3 26 2" xfId="23834"/>
    <cellStyle name="Обычный 5 3 26 2 2" xfId="23835"/>
    <cellStyle name="Обычный 5 3 26 2 2 2" xfId="23836"/>
    <cellStyle name="Обычный 5 3 26 2 2 2 2" xfId="53708"/>
    <cellStyle name="Обычный 5 3 26 2 2 3" xfId="53709"/>
    <cellStyle name="Обычный 5 3 26 2 3" xfId="23837"/>
    <cellStyle name="Обычный 5 3 26 2 3 2" xfId="53710"/>
    <cellStyle name="Обычный 5 3 26 2 4" xfId="53711"/>
    <cellStyle name="Обычный 5 3 26 3" xfId="23838"/>
    <cellStyle name="Обычный 5 3 26 3 2" xfId="23839"/>
    <cellStyle name="Обычный 5 3 26 3 2 2" xfId="23840"/>
    <cellStyle name="Обычный 5 3 26 3 2 2 2" xfId="53712"/>
    <cellStyle name="Обычный 5 3 26 3 2 3" xfId="53713"/>
    <cellStyle name="Обычный 5 3 26 3 3" xfId="23841"/>
    <cellStyle name="Обычный 5 3 26 3 3 2" xfId="53714"/>
    <cellStyle name="Обычный 5 3 26 3 4" xfId="53715"/>
    <cellStyle name="Обычный 5 3 26 4" xfId="23842"/>
    <cellStyle name="Обычный 5 3 26 4 2" xfId="23843"/>
    <cellStyle name="Обычный 5 3 26 4 2 2" xfId="23844"/>
    <cellStyle name="Обычный 5 3 26 4 2 2 2" xfId="53716"/>
    <cellStyle name="Обычный 5 3 26 4 2 3" xfId="53717"/>
    <cellStyle name="Обычный 5 3 26 4 3" xfId="23845"/>
    <cellStyle name="Обычный 5 3 26 4 3 2" xfId="53718"/>
    <cellStyle name="Обычный 5 3 26 4 4" xfId="53719"/>
    <cellStyle name="Обычный 5 3 26 5" xfId="23846"/>
    <cellStyle name="Обычный 5 3 26 5 2" xfId="23847"/>
    <cellStyle name="Обычный 5 3 26 5 2 2" xfId="53720"/>
    <cellStyle name="Обычный 5 3 26 5 3" xfId="53721"/>
    <cellStyle name="Обычный 5 3 26 6" xfId="23848"/>
    <cellStyle name="Обычный 5 3 26 6 2" xfId="53722"/>
    <cellStyle name="Обычный 5 3 26 7" xfId="23849"/>
    <cellStyle name="Обычный 5 3 26 7 2" xfId="53723"/>
    <cellStyle name="Обычный 5 3 26 8" xfId="53724"/>
    <cellStyle name="Обычный 5 3 27" xfId="23850"/>
    <cellStyle name="Обычный 5 3 27 2" xfId="23851"/>
    <cellStyle name="Обычный 5 3 27 2 2" xfId="23852"/>
    <cellStyle name="Обычный 5 3 27 2 2 2" xfId="23853"/>
    <cellStyle name="Обычный 5 3 27 2 2 2 2" xfId="53725"/>
    <cellStyle name="Обычный 5 3 27 2 2 3" xfId="53726"/>
    <cellStyle name="Обычный 5 3 27 2 3" xfId="23854"/>
    <cellStyle name="Обычный 5 3 27 2 3 2" xfId="53727"/>
    <cellStyle name="Обычный 5 3 27 2 4" xfId="53728"/>
    <cellStyle name="Обычный 5 3 27 3" xfId="23855"/>
    <cellStyle name="Обычный 5 3 27 3 2" xfId="23856"/>
    <cellStyle name="Обычный 5 3 27 3 2 2" xfId="23857"/>
    <cellStyle name="Обычный 5 3 27 3 2 2 2" xfId="53729"/>
    <cellStyle name="Обычный 5 3 27 3 2 3" xfId="53730"/>
    <cellStyle name="Обычный 5 3 27 3 3" xfId="23858"/>
    <cellStyle name="Обычный 5 3 27 3 3 2" xfId="53731"/>
    <cellStyle name="Обычный 5 3 27 3 4" xfId="53732"/>
    <cellStyle name="Обычный 5 3 27 4" xfId="23859"/>
    <cellStyle name="Обычный 5 3 27 4 2" xfId="23860"/>
    <cellStyle name="Обычный 5 3 27 4 2 2" xfId="23861"/>
    <cellStyle name="Обычный 5 3 27 4 2 2 2" xfId="53733"/>
    <cellStyle name="Обычный 5 3 27 4 2 3" xfId="53734"/>
    <cellStyle name="Обычный 5 3 27 4 3" xfId="23862"/>
    <cellStyle name="Обычный 5 3 27 4 3 2" xfId="53735"/>
    <cellStyle name="Обычный 5 3 27 4 4" xfId="53736"/>
    <cellStyle name="Обычный 5 3 27 5" xfId="23863"/>
    <cellStyle name="Обычный 5 3 27 5 2" xfId="23864"/>
    <cellStyle name="Обычный 5 3 27 5 2 2" xfId="53737"/>
    <cellStyle name="Обычный 5 3 27 5 3" xfId="53738"/>
    <cellStyle name="Обычный 5 3 27 6" xfId="23865"/>
    <cellStyle name="Обычный 5 3 27 6 2" xfId="53739"/>
    <cellStyle name="Обычный 5 3 27 7" xfId="23866"/>
    <cellStyle name="Обычный 5 3 27 7 2" xfId="53740"/>
    <cellStyle name="Обычный 5 3 27 8" xfId="53741"/>
    <cellStyle name="Обычный 5 3 28" xfId="23867"/>
    <cellStyle name="Обычный 5 3 28 2" xfId="23868"/>
    <cellStyle name="Обычный 5 3 28 2 2" xfId="23869"/>
    <cellStyle name="Обычный 5 3 28 2 2 2" xfId="23870"/>
    <cellStyle name="Обычный 5 3 28 2 2 2 2" xfId="53742"/>
    <cellStyle name="Обычный 5 3 28 2 2 3" xfId="53743"/>
    <cellStyle name="Обычный 5 3 28 2 3" xfId="23871"/>
    <cellStyle name="Обычный 5 3 28 2 3 2" xfId="53744"/>
    <cellStyle name="Обычный 5 3 28 2 4" xfId="53745"/>
    <cellStyle name="Обычный 5 3 28 3" xfId="23872"/>
    <cellStyle name="Обычный 5 3 28 3 2" xfId="23873"/>
    <cellStyle name="Обычный 5 3 28 3 2 2" xfId="23874"/>
    <cellStyle name="Обычный 5 3 28 3 2 2 2" xfId="53746"/>
    <cellStyle name="Обычный 5 3 28 3 2 3" xfId="53747"/>
    <cellStyle name="Обычный 5 3 28 3 3" xfId="23875"/>
    <cellStyle name="Обычный 5 3 28 3 3 2" xfId="53748"/>
    <cellStyle name="Обычный 5 3 28 3 4" xfId="53749"/>
    <cellStyle name="Обычный 5 3 28 4" xfId="23876"/>
    <cellStyle name="Обычный 5 3 28 4 2" xfId="23877"/>
    <cellStyle name="Обычный 5 3 28 4 2 2" xfId="23878"/>
    <cellStyle name="Обычный 5 3 28 4 2 2 2" xfId="53750"/>
    <cellStyle name="Обычный 5 3 28 4 2 3" xfId="53751"/>
    <cellStyle name="Обычный 5 3 28 4 3" xfId="23879"/>
    <cellStyle name="Обычный 5 3 28 4 3 2" xfId="53752"/>
    <cellStyle name="Обычный 5 3 28 4 4" xfId="53753"/>
    <cellStyle name="Обычный 5 3 28 5" xfId="23880"/>
    <cellStyle name="Обычный 5 3 28 5 2" xfId="23881"/>
    <cellStyle name="Обычный 5 3 28 5 2 2" xfId="53754"/>
    <cellStyle name="Обычный 5 3 28 5 3" xfId="53755"/>
    <cellStyle name="Обычный 5 3 28 6" xfId="23882"/>
    <cellStyle name="Обычный 5 3 28 6 2" xfId="53756"/>
    <cellStyle name="Обычный 5 3 28 7" xfId="23883"/>
    <cellStyle name="Обычный 5 3 28 7 2" xfId="53757"/>
    <cellStyle name="Обычный 5 3 28 8" xfId="53758"/>
    <cellStyle name="Обычный 5 3 29" xfId="23884"/>
    <cellStyle name="Обычный 5 3 29 2" xfId="23885"/>
    <cellStyle name="Обычный 5 3 29 2 2" xfId="23886"/>
    <cellStyle name="Обычный 5 3 29 2 2 2" xfId="23887"/>
    <cellStyle name="Обычный 5 3 29 2 2 2 2" xfId="53759"/>
    <cellStyle name="Обычный 5 3 29 2 2 3" xfId="53760"/>
    <cellStyle name="Обычный 5 3 29 2 3" xfId="23888"/>
    <cellStyle name="Обычный 5 3 29 2 3 2" xfId="53761"/>
    <cellStyle name="Обычный 5 3 29 2 4" xfId="53762"/>
    <cellStyle name="Обычный 5 3 29 3" xfId="23889"/>
    <cellStyle name="Обычный 5 3 29 3 2" xfId="23890"/>
    <cellStyle name="Обычный 5 3 29 3 2 2" xfId="23891"/>
    <cellStyle name="Обычный 5 3 29 3 2 2 2" xfId="53763"/>
    <cellStyle name="Обычный 5 3 29 3 2 3" xfId="53764"/>
    <cellStyle name="Обычный 5 3 29 3 3" xfId="23892"/>
    <cellStyle name="Обычный 5 3 29 3 3 2" xfId="53765"/>
    <cellStyle name="Обычный 5 3 29 3 4" xfId="53766"/>
    <cellStyle name="Обычный 5 3 29 4" xfId="23893"/>
    <cellStyle name="Обычный 5 3 29 4 2" xfId="23894"/>
    <cellStyle name="Обычный 5 3 29 4 2 2" xfId="23895"/>
    <cellStyle name="Обычный 5 3 29 4 2 2 2" xfId="53767"/>
    <cellStyle name="Обычный 5 3 29 4 2 3" xfId="53768"/>
    <cellStyle name="Обычный 5 3 29 4 3" xfId="23896"/>
    <cellStyle name="Обычный 5 3 29 4 3 2" xfId="53769"/>
    <cellStyle name="Обычный 5 3 29 4 4" xfId="53770"/>
    <cellStyle name="Обычный 5 3 29 5" xfId="23897"/>
    <cellStyle name="Обычный 5 3 29 5 2" xfId="23898"/>
    <cellStyle name="Обычный 5 3 29 5 2 2" xfId="53771"/>
    <cellStyle name="Обычный 5 3 29 5 3" xfId="53772"/>
    <cellStyle name="Обычный 5 3 29 6" xfId="23899"/>
    <cellStyle name="Обычный 5 3 29 6 2" xfId="53773"/>
    <cellStyle name="Обычный 5 3 29 7" xfId="23900"/>
    <cellStyle name="Обычный 5 3 29 7 2" xfId="53774"/>
    <cellStyle name="Обычный 5 3 29 8" xfId="53775"/>
    <cellStyle name="Обычный 5 3 3" xfId="23901"/>
    <cellStyle name="Обычный 5 3 3 10" xfId="61509"/>
    <cellStyle name="Обычный 5 3 3 2" xfId="23902"/>
    <cellStyle name="Обычный 5 3 3 2 2" xfId="23903"/>
    <cellStyle name="Обычный 5 3 3 2 2 2" xfId="23904"/>
    <cellStyle name="Обычный 5 3 3 2 2 2 2" xfId="53776"/>
    <cellStyle name="Обычный 5 3 3 2 2 3" xfId="53777"/>
    <cellStyle name="Обычный 5 3 3 2 3" xfId="23905"/>
    <cellStyle name="Обычный 5 3 3 2 3 2" xfId="53778"/>
    <cellStyle name="Обычный 5 3 3 2 4" xfId="53779"/>
    <cellStyle name="Обычный 5 3 3 3" xfId="23906"/>
    <cellStyle name="Обычный 5 3 3 3 2" xfId="23907"/>
    <cellStyle name="Обычный 5 3 3 3 2 2" xfId="23908"/>
    <cellStyle name="Обычный 5 3 3 3 2 2 2" xfId="53780"/>
    <cellStyle name="Обычный 5 3 3 3 2 3" xfId="53781"/>
    <cellStyle name="Обычный 5 3 3 3 3" xfId="23909"/>
    <cellStyle name="Обычный 5 3 3 3 3 2" xfId="53782"/>
    <cellStyle name="Обычный 5 3 3 3 4" xfId="53783"/>
    <cellStyle name="Обычный 5 3 3 4" xfId="23910"/>
    <cellStyle name="Обычный 5 3 3 4 2" xfId="23911"/>
    <cellStyle name="Обычный 5 3 3 4 2 2" xfId="23912"/>
    <cellStyle name="Обычный 5 3 3 4 2 2 2" xfId="53784"/>
    <cellStyle name="Обычный 5 3 3 4 2 3" xfId="53785"/>
    <cellStyle name="Обычный 5 3 3 4 3" xfId="23913"/>
    <cellStyle name="Обычный 5 3 3 4 3 2" xfId="53786"/>
    <cellStyle name="Обычный 5 3 3 4 4" xfId="53787"/>
    <cellStyle name="Обычный 5 3 3 5" xfId="23914"/>
    <cellStyle name="Обычный 5 3 3 5 2" xfId="23915"/>
    <cellStyle name="Обычный 5 3 3 5 2 2" xfId="23916"/>
    <cellStyle name="Обычный 5 3 3 5 2 2 2" xfId="53788"/>
    <cellStyle name="Обычный 5 3 3 5 2 3" xfId="53789"/>
    <cellStyle name="Обычный 5 3 3 5 3" xfId="23917"/>
    <cellStyle name="Обычный 5 3 3 5 3 2" xfId="53790"/>
    <cellStyle name="Обычный 5 3 3 5 4" xfId="53791"/>
    <cellStyle name="Обычный 5 3 3 6" xfId="23918"/>
    <cellStyle name="Обычный 5 3 3 6 2" xfId="23919"/>
    <cellStyle name="Обычный 5 3 3 6 2 2" xfId="53792"/>
    <cellStyle name="Обычный 5 3 3 6 3" xfId="53793"/>
    <cellStyle name="Обычный 5 3 3 7" xfId="23920"/>
    <cellStyle name="Обычный 5 3 3 7 2" xfId="53794"/>
    <cellStyle name="Обычный 5 3 3 8" xfId="23921"/>
    <cellStyle name="Обычный 5 3 3 8 2" xfId="53795"/>
    <cellStyle name="Обычный 5 3 3 9" xfId="53796"/>
    <cellStyle name="Обычный 5 3 30" xfId="23922"/>
    <cellStyle name="Обычный 5 3 30 2" xfId="53797"/>
    <cellStyle name="Обычный 5 3 31" xfId="23923"/>
    <cellStyle name="Обычный 5 3 31 2" xfId="23924"/>
    <cellStyle name="Обычный 5 3 31 2 2" xfId="23925"/>
    <cellStyle name="Обычный 5 3 31 2 2 2" xfId="53798"/>
    <cellStyle name="Обычный 5 3 31 2 3" xfId="53799"/>
    <cellStyle name="Обычный 5 3 31 3" xfId="23926"/>
    <cellStyle name="Обычный 5 3 31 3 2" xfId="53800"/>
    <cellStyle name="Обычный 5 3 31 4" xfId="53801"/>
    <cellStyle name="Обычный 5 3 32" xfId="23927"/>
    <cellStyle name="Обычный 5 3 32 2" xfId="23928"/>
    <cellStyle name="Обычный 5 3 32 2 2" xfId="23929"/>
    <cellStyle name="Обычный 5 3 32 2 2 2" xfId="53802"/>
    <cellStyle name="Обычный 5 3 32 2 3" xfId="53803"/>
    <cellStyle name="Обычный 5 3 32 3" xfId="23930"/>
    <cellStyle name="Обычный 5 3 32 3 2" xfId="53804"/>
    <cellStyle name="Обычный 5 3 32 4" xfId="53805"/>
    <cellStyle name="Обычный 5 3 33" xfId="23931"/>
    <cellStyle name="Обычный 5 3 33 2" xfId="23932"/>
    <cellStyle name="Обычный 5 3 33 2 2" xfId="23933"/>
    <cellStyle name="Обычный 5 3 33 2 2 2" xfId="53806"/>
    <cellStyle name="Обычный 5 3 33 2 3" xfId="53807"/>
    <cellStyle name="Обычный 5 3 33 3" xfId="23934"/>
    <cellStyle name="Обычный 5 3 33 3 2" xfId="53808"/>
    <cellStyle name="Обычный 5 3 33 4" xfId="53809"/>
    <cellStyle name="Обычный 5 3 34" xfId="23935"/>
    <cellStyle name="Обычный 5 3 34 2" xfId="23936"/>
    <cellStyle name="Обычный 5 3 34 2 2" xfId="23937"/>
    <cellStyle name="Обычный 5 3 34 2 2 2" xfId="53810"/>
    <cellStyle name="Обычный 5 3 34 2 3" xfId="53811"/>
    <cellStyle name="Обычный 5 3 34 3" xfId="23938"/>
    <cellStyle name="Обычный 5 3 34 3 2" xfId="53812"/>
    <cellStyle name="Обычный 5 3 34 4" xfId="53813"/>
    <cellStyle name="Обычный 5 3 35" xfId="23939"/>
    <cellStyle name="Обычный 5 3 35 2" xfId="23940"/>
    <cellStyle name="Обычный 5 3 35 2 2" xfId="53814"/>
    <cellStyle name="Обычный 5 3 35 3" xfId="53815"/>
    <cellStyle name="Обычный 5 3 36" xfId="23941"/>
    <cellStyle name="Обычный 5 3 36 2" xfId="53816"/>
    <cellStyle name="Обычный 5 3 37" xfId="23942"/>
    <cellStyle name="Обычный 5 3 37 2" xfId="53817"/>
    <cellStyle name="Обычный 5 3 38" xfId="53818"/>
    <cellStyle name="Обычный 5 3 39" xfId="61027"/>
    <cellStyle name="Обычный 5 3 4" xfId="23943"/>
    <cellStyle name="Обычный 5 3 4 2" xfId="23944"/>
    <cellStyle name="Обычный 5 3 4 2 2" xfId="23945"/>
    <cellStyle name="Обычный 5 3 4 2 2 2" xfId="23946"/>
    <cellStyle name="Обычный 5 3 4 2 2 2 2" xfId="53819"/>
    <cellStyle name="Обычный 5 3 4 2 2 3" xfId="53820"/>
    <cellStyle name="Обычный 5 3 4 2 3" xfId="23947"/>
    <cellStyle name="Обычный 5 3 4 2 3 2" xfId="53821"/>
    <cellStyle name="Обычный 5 3 4 2 4" xfId="53822"/>
    <cellStyle name="Обычный 5 3 4 3" xfId="23948"/>
    <cellStyle name="Обычный 5 3 4 3 2" xfId="23949"/>
    <cellStyle name="Обычный 5 3 4 3 2 2" xfId="23950"/>
    <cellStyle name="Обычный 5 3 4 3 2 2 2" xfId="53823"/>
    <cellStyle name="Обычный 5 3 4 3 2 3" xfId="53824"/>
    <cellStyle name="Обычный 5 3 4 3 3" xfId="23951"/>
    <cellStyle name="Обычный 5 3 4 3 3 2" xfId="53825"/>
    <cellStyle name="Обычный 5 3 4 3 4" xfId="53826"/>
    <cellStyle name="Обычный 5 3 4 4" xfId="23952"/>
    <cellStyle name="Обычный 5 3 4 4 2" xfId="23953"/>
    <cellStyle name="Обычный 5 3 4 4 2 2" xfId="23954"/>
    <cellStyle name="Обычный 5 3 4 4 2 2 2" xfId="53827"/>
    <cellStyle name="Обычный 5 3 4 4 2 3" xfId="53828"/>
    <cellStyle name="Обычный 5 3 4 4 3" xfId="23955"/>
    <cellStyle name="Обычный 5 3 4 4 3 2" xfId="53829"/>
    <cellStyle name="Обычный 5 3 4 4 4" xfId="53830"/>
    <cellStyle name="Обычный 5 3 4 5" xfId="23956"/>
    <cellStyle name="Обычный 5 3 4 5 2" xfId="23957"/>
    <cellStyle name="Обычный 5 3 4 5 2 2" xfId="53831"/>
    <cellStyle name="Обычный 5 3 4 5 3" xfId="53832"/>
    <cellStyle name="Обычный 5 3 4 6" xfId="23958"/>
    <cellStyle name="Обычный 5 3 4 6 2" xfId="53833"/>
    <cellStyle name="Обычный 5 3 4 7" xfId="23959"/>
    <cellStyle name="Обычный 5 3 4 7 2" xfId="53834"/>
    <cellStyle name="Обычный 5 3 4 8" xfId="53835"/>
    <cellStyle name="Обычный 5 3 5" xfId="23960"/>
    <cellStyle name="Обычный 5 3 5 2" xfId="23961"/>
    <cellStyle name="Обычный 5 3 5 2 2" xfId="23962"/>
    <cellStyle name="Обычный 5 3 5 2 2 2" xfId="23963"/>
    <cellStyle name="Обычный 5 3 5 2 2 2 2" xfId="53836"/>
    <cellStyle name="Обычный 5 3 5 2 2 3" xfId="53837"/>
    <cellStyle name="Обычный 5 3 5 2 3" xfId="23964"/>
    <cellStyle name="Обычный 5 3 5 2 3 2" xfId="53838"/>
    <cellStyle name="Обычный 5 3 5 2 4" xfId="53839"/>
    <cellStyle name="Обычный 5 3 5 3" xfId="23965"/>
    <cellStyle name="Обычный 5 3 5 3 2" xfId="23966"/>
    <cellStyle name="Обычный 5 3 5 3 2 2" xfId="23967"/>
    <cellStyle name="Обычный 5 3 5 3 2 2 2" xfId="53840"/>
    <cellStyle name="Обычный 5 3 5 3 2 3" xfId="53841"/>
    <cellStyle name="Обычный 5 3 5 3 3" xfId="23968"/>
    <cellStyle name="Обычный 5 3 5 3 3 2" xfId="53842"/>
    <cellStyle name="Обычный 5 3 5 3 4" xfId="53843"/>
    <cellStyle name="Обычный 5 3 5 4" xfId="23969"/>
    <cellStyle name="Обычный 5 3 5 4 2" xfId="23970"/>
    <cellStyle name="Обычный 5 3 5 4 2 2" xfId="23971"/>
    <cellStyle name="Обычный 5 3 5 4 2 2 2" xfId="53844"/>
    <cellStyle name="Обычный 5 3 5 4 2 3" xfId="53845"/>
    <cellStyle name="Обычный 5 3 5 4 3" xfId="23972"/>
    <cellStyle name="Обычный 5 3 5 4 3 2" xfId="53846"/>
    <cellStyle name="Обычный 5 3 5 4 4" xfId="53847"/>
    <cellStyle name="Обычный 5 3 5 5" xfId="23973"/>
    <cellStyle name="Обычный 5 3 5 5 2" xfId="23974"/>
    <cellStyle name="Обычный 5 3 5 5 2 2" xfId="53848"/>
    <cellStyle name="Обычный 5 3 5 5 3" xfId="53849"/>
    <cellStyle name="Обычный 5 3 5 6" xfId="23975"/>
    <cellStyle name="Обычный 5 3 5 6 2" xfId="53850"/>
    <cellStyle name="Обычный 5 3 5 7" xfId="23976"/>
    <cellStyle name="Обычный 5 3 5 7 2" xfId="53851"/>
    <cellStyle name="Обычный 5 3 5 8" xfId="53852"/>
    <cellStyle name="Обычный 5 3 6" xfId="23977"/>
    <cellStyle name="Обычный 5 3 6 2" xfId="23978"/>
    <cellStyle name="Обычный 5 3 6 2 2" xfId="23979"/>
    <cellStyle name="Обычный 5 3 6 2 2 2" xfId="23980"/>
    <cellStyle name="Обычный 5 3 6 2 2 2 2" xfId="53853"/>
    <cellStyle name="Обычный 5 3 6 2 2 3" xfId="53854"/>
    <cellStyle name="Обычный 5 3 6 2 3" xfId="23981"/>
    <cellStyle name="Обычный 5 3 6 2 3 2" xfId="53855"/>
    <cellStyle name="Обычный 5 3 6 2 4" xfId="53856"/>
    <cellStyle name="Обычный 5 3 6 3" xfId="23982"/>
    <cellStyle name="Обычный 5 3 6 3 2" xfId="23983"/>
    <cellStyle name="Обычный 5 3 6 3 2 2" xfId="23984"/>
    <cellStyle name="Обычный 5 3 6 3 2 2 2" xfId="53857"/>
    <cellStyle name="Обычный 5 3 6 3 2 3" xfId="53858"/>
    <cellStyle name="Обычный 5 3 6 3 3" xfId="23985"/>
    <cellStyle name="Обычный 5 3 6 3 3 2" xfId="53859"/>
    <cellStyle name="Обычный 5 3 6 3 4" xfId="53860"/>
    <cellStyle name="Обычный 5 3 6 4" xfId="23986"/>
    <cellStyle name="Обычный 5 3 6 4 2" xfId="23987"/>
    <cellStyle name="Обычный 5 3 6 4 2 2" xfId="23988"/>
    <cellStyle name="Обычный 5 3 6 4 2 2 2" xfId="53861"/>
    <cellStyle name="Обычный 5 3 6 4 2 3" xfId="53862"/>
    <cellStyle name="Обычный 5 3 6 4 3" xfId="23989"/>
    <cellStyle name="Обычный 5 3 6 4 3 2" xfId="53863"/>
    <cellStyle name="Обычный 5 3 6 4 4" xfId="53864"/>
    <cellStyle name="Обычный 5 3 6 5" xfId="23990"/>
    <cellStyle name="Обычный 5 3 6 5 2" xfId="23991"/>
    <cellStyle name="Обычный 5 3 6 5 2 2" xfId="53865"/>
    <cellStyle name="Обычный 5 3 6 5 3" xfId="53866"/>
    <cellStyle name="Обычный 5 3 6 6" xfId="23992"/>
    <cellStyle name="Обычный 5 3 6 6 2" xfId="53867"/>
    <cellStyle name="Обычный 5 3 6 7" xfId="23993"/>
    <cellStyle name="Обычный 5 3 6 7 2" xfId="53868"/>
    <cellStyle name="Обычный 5 3 6 8" xfId="53869"/>
    <cellStyle name="Обычный 5 3 7" xfId="23994"/>
    <cellStyle name="Обычный 5 3 7 2" xfId="23995"/>
    <cellStyle name="Обычный 5 3 7 2 2" xfId="23996"/>
    <cellStyle name="Обычный 5 3 7 2 2 2" xfId="23997"/>
    <cellStyle name="Обычный 5 3 7 2 2 2 2" xfId="53870"/>
    <cellStyle name="Обычный 5 3 7 2 2 3" xfId="53871"/>
    <cellStyle name="Обычный 5 3 7 2 3" xfId="23998"/>
    <cellStyle name="Обычный 5 3 7 2 3 2" xfId="53872"/>
    <cellStyle name="Обычный 5 3 7 2 4" xfId="53873"/>
    <cellStyle name="Обычный 5 3 7 3" xfId="23999"/>
    <cellStyle name="Обычный 5 3 7 3 2" xfId="24000"/>
    <cellStyle name="Обычный 5 3 7 3 2 2" xfId="24001"/>
    <cellStyle name="Обычный 5 3 7 3 2 2 2" xfId="53874"/>
    <cellStyle name="Обычный 5 3 7 3 2 3" xfId="53875"/>
    <cellStyle name="Обычный 5 3 7 3 3" xfId="24002"/>
    <cellStyle name="Обычный 5 3 7 3 3 2" xfId="53876"/>
    <cellStyle name="Обычный 5 3 7 3 4" xfId="53877"/>
    <cellStyle name="Обычный 5 3 7 4" xfId="24003"/>
    <cellStyle name="Обычный 5 3 7 4 2" xfId="24004"/>
    <cellStyle name="Обычный 5 3 7 4 2 2" xfId="24005"/>
    <cellStyle name="Обычный 5 3 7 4 2 2 2" xfId="53878"/>
    <cellStyle name="Обычный 5 3 7 4 2 3" xfId="53879"/>
    <cellStyle name="Обычный 5 3 7 4 3" xfId="24006"/>
    <cellStyle name="Обычный 5 3 7 4 3 2" xfId="53880"/>
    <cellStyle name="Обычный 5 3 7 4 4" xfId="53881"/>
    <cellStyle name="Обычный 5 3 7 5" xfId="24007"/>
    <cellStyle name="Обычный 5 3 7 5 2" xfId="24008"/>
    <cellStyle name="Обычный 5 3 7 5 2 2" xfId="53882"/>
    <cellStyle name="Обычный 5 3 7 5 3" xfId="53883"/>
    <cellStyle name="Обычный 5 3 7 6" xfId="24009"/>
    <cellStyle name="Обычный 5 3 7 6 2" xfId="53884"/>
    <cellStyle name="Обычный 5 3 7 7" xfId="24010"/>
    <cellStyle name="Обычный 5 3 7 7 2" xfId="53885"/>
    <cellStyle name="Обычный 5 3 7 8" xfId="53886"/>
    <cellStyle name="Обычный 5 3 8" xfId="24011"/>
    <cellStyle name="Обычный 5 3 8 2" xfId="24012"/>
    <cellStyle name="Обычный 5 3 8 2 2" xfId="24013"/>
    <cellStyle name="Обычный 5 3 8 2 2 2" xfId="24014"/>
    <cellStyle name="Обычный 5 3 8 2 2 2 2" xfId="53887"/>
    <cellStyle name="Обычный 5 3 8 2 2 3" xfId="53888"/>
    <cellStyle name="Обычный 5 3 8 2 3" xfId="24015"/>
    <cellStyle name="Обычный 5 3 8 2 3 2" xfId="53889"/>
    <cellStyle name="Обычный 5 3 8 2 4" xfId="53890"/>
    <cellStyle name="Обычный 5 3 8 3" xfId="24016"/>
    <cellStyle name="Обычный 5 3 8 3 2" xfId="24017"/>
    <cellStyle name="Обычный 5 3 8 3 2 2" xfId="24018"/>
    <cellStyle name="Обычный 5 3 8 3 2 2 2" xfId="53891"/>
    <cellStyle name="Обычный 5 3 8 3 2 3" xfId="53892"/>
    <cellStyle name="Обычный 5 3 8 3 3" xfId="24019"/>
    <cellStyle name="Обычный 5 3 8 3 3 2" xfId="53893"/>
    <cellStyle name="Обычный 5 3 8 3 4" xfId="53894"/>
    <cellStyle name="Обычный 5 3 8 4" xfId="24020"/>
    <cellStyle name="Обычный 5 3 8 4 2" xfId="24021"/>
    <cellStyle name="Обычный 5 3 8 4 2 2" xfId="24022"/>
    <cellStyle name="Обычный 5 3 8 4 2 2 2" xfId="53895"/>
    <cellStyle name="Обычный 5 3 8 4 2 3" xfId="53896"/>
    <cellStyle name="Обычный 5 3 8 4 3" xfId="24023"/>
    <cellStyle name="Обычный 5 3 8 4 3 2" xfId="53897"/>
    <cellStyle name="Обычный 5 3 8 4 4" xfId="53898"/>
    <cellStyle name="Обычный 5 3 8 5" xfId="24024"/>
    <cellStyle name="Обычный 5 3 8 5 2" xfId="24025"/>
    <cellStyle name="Обычный 5 3 8 5 2 2" xfId="53899"/>
    <cellStyle name="Обычный 5 3 8 5 3" xfId="53900"/>
    <cellStyle name="Обычный 5 3 8 6" xfId="24026"/>
    <cellStyle name="Обычный 5 3 8 6 2" xfId="53901"/>
    <cellStyle name="Обычный 5 3 8 7" xfId="24027"/>
    <cellStyle name="Обычный 5 3 8 7 2" xfId="53902"/>
    <cellStyle name="Обычный 5 3 8 8" xfId="53903"/>
    <cellStyle name="Обычный 5 3 9" xfId="24028"/>
    <cellStyle name="Обычный 5 3 9 2" xfId="24029"/>
    <cellStyle name="Обычный 5 3 9 2 2" xfId="24030"/>
    <cellStyle name="Обычный 5 3 9 2 2 2" xfId="24031"/>
    <cellStyle name="Обычный 5 3 9 2 2 2 2" xfId="53904"/>
    <cellStyle name="Обычный 5 3 9 2 2 3" xfId="53905"/>
    <cellStyle name="Обычный 5 3 9 2 3" xfId="24032"/>
    <cellStyle name="Обычный 5 3 9 2 3 2" xfId="53906"/>
    <cellStyle name="Обычный 5 3 9 2 4" xfId="53907"/>
    <cellStyle name="Обычный 5 3 9 3" xfId="24033"/>
    <cellStyle name="Обычный 5 3 9 3 2" xfId="24034"/>
    <cellStyle name="Обычный 5 3 9 3 2 2" xfId="24035"/>
    <cellStyle name="Обычный 5 3 9 3 2 2 2" xfId="53908"/>
    <cellStyle name="Обычный 5 3 9 3 2 3" xfId="53909"/>
    <cellStyle name="Обычный 5 3 9 3 3" xfId="24036"/>
    <cellStyle name="Обычный 5 3 9 3 3 2" xfId="53910"/>
    <cellStyle name="Обычный 5 3 9 3 4" xfId="53911"/>
    <cellStyle name="Обычный 5 3 9 4" xfId="24037"/>
    <cellStyle name="Обычный 5 3 9 4 2" xfId="24038"/>
    <cellStyle name="Обычный 5 3 9 4 2 2" xfId="24039"/>
    <cellStyle name="Обычный 5 3 9 4 2 2 2" xfId="53912"/>
    <cellStyle name="Обычный 5 3 9 4 2 3" xfId="53913"/>
    <cellStyle name="Обычный 5 3 9 4 3" xfId="24040"/>
    <cellStyle name="Обычный 5 3 9 4 3 2" xfId="53914"/>
    <cellStyle name="Обычный 5 3 9 4 4" xfId="53915"/>
    <cellStyle name="Обычный 5 3 9 5" xfId="24041"/>
    <cellStyle name="Обычный 5 3 9 5 2" xfId="24042"/>
    <cellStyle name="Обычный 5 3 9 5 2 2" xfId="53916"/>
    <cellStyle name="Обычный 5 3 9 5 3" xfId="53917"/>
    <cellStyle name="Обычный 5 3 9 6" xfId="24043"/>
    <cellStyle name="Обычный 5 3 9 6 2" xfId="53918"/>
    <cellStyle name="Обычный 5 3 9 7" xfId="24044"/>
    <cellStyle name="Обычный 5 3 9 7 2" xfId="53919"/>
    <cellStyle name="Обычный 5 3 9 8" xfId="53920"/>
    <cellStyle name="Обычный 5 30" xfId="24045"/>
    <cellStyle name="Обычный 5 30 2" xfId="24046"/>
    <cellStyle name="Обычный 5 30 2 2" xfId="24047"/>
    <cellStyle name="Обычный 5 30 2 2 2" xfId="24048"/>
    <cellStyle name="Обычный 5 30 2 2 2 2" xfId="53921"/>
    <cellStyle name="Обычный 5 30 2 2 3" xfId="53922"/>
    <cellStyle name="Обычный 5 30 2 3" xfId="24049"/>
    <cellStyle name="Обычный 5 30 2 3 2" xfId="53923"/>
    <cellStyle name="Обычный 5 30 2 4" xfId="53924"/>
    <cellStyle name="Обычный 5 30 3" xfId="24050"/>
    <cellStyle name="Обычный 5 30 3 2" xfId="24051"/>
    <cellStyle name="Обычный 5 30 3 2 2" xfId="24052"/>
    <cellStyle name="Обычный 5 30 3 2 2 2" xfId="53925"/>
    <cellStyle name="Обычный 5 30 3 2 3" xfId="53926"/>
    <cellStyle name="Обычный 5 30 3 3" xfId="24053"/>
    <cellStyle name="Обычный 5 30 3 3 2" xfId="53927"/>
    <cellStyle name="Обычный 5 30 3 4" xfId="53928"/>
    <cellStyle name="Обычный 5 30 4" xfId="24054"/>
    <cellStyle name="Обычный 5 30 4 2" xfId="24055"/>
    <cellStyle name="Обычный 5 30 4 2 2" xfId="24056"/>
    <cellStyle name="Обычный 5 30 4 2 2 2" xfId="53929"/>
    <cellStyle name="Обычный 5 30 4 2 3" xfId="53930"/>
    <cellStyle name="Обычный 5 30 4 3" xfId="24057"/>
    <cellStyle name="Обычный 5 30 4 3 2" xfId="53931"/>
    <cellStyle name="Обычный 5 30 4 4" xfId="53932"/>
    <cellStyle name="Обычный 5 30 5" xfId="24058"/>
    <cellStyle name="Обычный 5 30 5 2" xfId="24059"/>
    <cellStyle name="Обычный 5 30 5 2 2" xfId="53933"/>
    <cellStyle name="Обычный 5 30 5 3" xfId="53934"/>
    <cellStyle name="Обычный 5 30 6" xfId="24060"/>
    <cellStyle name="Обычный 5 30 6 2" xfId="53935"/>
    <cellStyle name="Обычный 5 30 7" xfId="24061"/>
    <cellStyle name="Обычный 5 30 7 2" xfId="53936"/>
    <cellStyle name="Обычный 5 30 8" xfId="53937"/>
    <cellStyle name="Обычный 5 31" xfId="24062"/>
    <cellStyle name="Обычный 5 31 2" xfId="24063"/>
    <cellStyle name="Обычный 5 31 2 2" xfId="24064"/>
    <cellStyle name="Обычный 5 31 2 2 2" xfId="24065"/>
    <cellStyle name="Обычный 5 31 2 2 2 2" xfId="53938"/>
    <cellStyle name="Обычный 5 31 2 2 3" xfId="53939"/>
    <cellStyle name="Обычный 5 31 2 3" xfId="24066"/>
    <cellStyle name="Обычный 5 31 2 3 2" xfId="53940"/>
    <cellStyle name="Обычный 5 31 2 4" xfId="53941"/>
    <cellStyle name="Обычный 5 31 3" xfId="24067"/>
    <cellStyle name="Обычный 5 31 3 2" xfId="24068"/>
    <cellStyle name="Обычный 5 31 3 2 2" xfId="24069"/>
    <cellStyle name="Обычный 5 31 3 2 2 2" xfId="53942"/>
    <cellStyle name="Обычный 5 31 3 2 3" xfId="53943"/>
    <cellStyle name="Обычный 5 31 3 3" xfId="24070"/>
    <cellStyle name="Обычный 5 31 3 3 2" xfId="53944"/>
    <cellStyle name="Обычный 5 31 3 4" xfId="53945"/>
    <cellStyle name="Обычный 5 31 4" xfId="24071"/>
    <cellStyle name="Обычный 5 31 4 2" xfId="24072"/>
    <cellStyle name="Обычный 5 31 4 2 2" xfId="24073"/>
    <cellStyle name="Обычный 5 31 4 2 2 2" xfId="53946"/>
    <cellStyle name="Обычный 5 31 4 2 3" xfId="53947"/>
    <cellStyle name="Обычный 5 31 4 3" xfId="24074"/>
    <cellStyle name="Обычный 5 31 4 3 2" xfId="53948"/>
    <cellStyle name="Обычный 5 31 4 4" xfId="53949"/>
    <cellStyle name="Обычный 5 31 5" xfId="24075"/>
    <cellStyle name="Обычный 5 31 5 2" xfId="24076"/>
    <cellStyle name="Обычный 5 31 5 2 2" xfId="53950"/>
    <cellStyle name="Обычный 5 31 5 3" xfId="53951"/>
    <cellStyle name="Обычный 5 31 6" xfId="24077"/>
    <cellStyle name="Обычный 5 31 6 2" xfId="53952"/>
    <cellStyle name="Обычный 5 31 7" xfId="24078"/>
    <cellStyle name="Обычный 5 31 7 2" xfId="53953"/>
    <cellStyle name="Обычный 5 31 8" xfId="53954"/>
    <cellStyle name="Обычный 5 32" xfId="24079"/>
    <cellStyle name="Обычный 5 32 2" xfId="24080"/>
    <cellStyle name="Обычный 5 32 2 2" xfId="24081"/>
    <cellStyle name="Обычный 5 32 2 2 2" xfId="24082"/>
    <cellStyle name="Обычный 5 32 2 2 2 2" xfId="53955"/>
    <cellStyle name="Обычный 5 32 2 2 3" xfId="53956"/>
    <cellStyle name="Обычный 5 32 2 3" xfId="24083"/>
    <cellStyle name="Обычный 5 32 2 3 2" xfId="53957"/>
    <cellStyle name="Обычный 5 32 2 4" xfId="53958"/>
    <cellStyle name="Обычный 5 32 3" xfId="24084"/>
    <cellStyle name="Обычный 5 32 3 2" xfId="24085"/>
    <cellStyle name="Обычный 5 32 3 2 2" xfId="24086"/>
    <cellStyle name="Обычный 5 32 3 2 2 2" xfId="53959"/>
    <cellStyle name="Обычный 5 32 3 2 3" xfId="53960"/>
    <cellStyle name="Обычный 5 32 3 3" xfId="24087"/>
    <cellStyle name="Обычный 5 32 3 3 2" xfId="53961"/>
    <cellStyle name="Обычный 5 32 3 4" xfId="53962"/>
    <cellStyle name="Обычный 5 32 4" xfId="24088"/>
    <cellStyle name="Обычный 5 32 4 2" xfId="24089"/>
    <cellStyle name="Обычный 5 32 4 2 2" xfId="24090"/>
    <cellStyle name="Обычный 5 32 4 2 2 2" xfId="53963"/>
    <cellStyle name="Обычный 5 32 4 2 3" xfId="53964"/>
    <cellStyle name="Обычный 5 32 4 3" xfId="24091"/>
    <cellStyle name="Обычный 5 32 4 3 2" xfId="53965"/>
    <cellStyle name="Обычный 5 32 4 4" xfId="53966"/>
    <cellStyle name="Обычный 5 32 5" xfId="24092"/>
    <cellStyle name="Обычный 5 32 5 2" xfId="24093"/>
    <cellStyle name="Обычный 5 32 5 2 2" xfId="53967"/>
    <cellStyle name="Обычный 5 32 5 3" xfId="53968"/>
    <cellStyle name="Обычный 5 32 6" xfId="24094"/>
    <cellStyle name="Обычный 5 32 6 2" xfId="53969"/>
    <cellStyle name="Обычный 5 32 7" xfId="24095"/>
    <cellStyle name="Обычный 5 32 7 2" xfId="53970"/>
    <cellStyle name="Обычный 5 32 8" xfId="53971"/>
    <cellStyle name="Обычный 5 33" xfId="24096"/>
    <cellStyle name="Обычный 5 33 2" xfId="24097"/>
    <cellStyle name="Обычный 5 33 2 2" xfId="24098"/>
    <cellStyle name="Обычный 5 33 2 2 2" xfId="24099"/>
    <cellStyle name="Обычный 5 33 2 2 2 2" xfId="53972"/>
    <cellStyle name="Обычный 5 33 2 2 3" xfId="53973"/>
    <cellStyle name="Обычный 5 33 2 3" xfId="24100"/>
    <cellStyle name="Обычный 5 33 2 3 2" xfId="53974"/>
    <cellStyle name="Обычный 5 33 2 4" xfId="53975"/>
    <cellStyle name="Обычный 5 33 3" xfId="24101"/>
    <cellStyle name="Обычный 5 33 3 2" xfId="24102"/>
    <cellStyle name="Обычный 5 33 3 2 2" xfId="24103"/>
    <cellStyle name="Обычный 5 33 3 2 2 2" xfId="53976"/>
    <cellStyle name="Обычный 5 33 3 2 3" xfId="53977"/>
    <cellStyle name="Обычный 5 33 3 3" xfId="24104"/>
    <cellStyle name="Обычный 5 33 3 3 2" xfId="53978"/>
    <cellStyle name="Обычный 5 33 3 4" xfId="53979"/>
    <cellStyle name="Обычный 5 33 4" xfId="24105"/>
    <cellStyle name="Обычный 5 33 4 2" xfId="24106"/>
    <cellStyle name="Обычный 5 33 4 2 2" xfId="24107"/>
    <cellStyle name="Обычный 5 33 4 2 2 2" xfId="53980"/>
    <cellStyle name="Обычный 5 33 4 2 3" xfId="53981"/>
    <cellStyle name="Обычный 5 33 4 3" xfId="24108"/>
    <cellStyle name="Обычный 5 33 4 3 2" xfId="53982"/>
    <cellStyle name="Обычный 5 33 4 4" xfId="53983"/>
    <cellStyle name="Обычный 5 33 5" xfId="24109"/>
    <cellStyle name="Обычный 5 33 5 2" xfId="24110"/>
    <cellStyle name="Обычный 5 33 5 2 2" xfId="53984"/>
    <cellStyle name="Обычный 5 33 5 3" xfId="53985"/>
    <cellStyle name="Обычный 5 33 6" xfId="24111"/>
    <cellStyle name="Обычный 5 33 6 2" xfId="53986"/>
    <cellStyle name="Обычный 5 33 7" xfId="24112"/>
    <cellStyle name="Обычный 5 33 7 2" xfId="53987"/>
    <cellStyle name="Обычный 5 33 8" xfId="53988"/>
    <cellStyle name="Обычный 5 34" xfId="24113"/>
    <cellStyle name="Обычный 5 34 2" xfId="24114"/>
    <cellStyle name="Обычный 5 34 2 2" xfId="24115"/>
    <cellStyle name="Обычный 5 34 2 2 2" xfId="24116"/>
    <cellStyle name="Обычный 5 34 2 2 2 2" xfId="53989"/>
    <cellStyle name="Обычный 5 34 2 2 3" xfId="53990"/>
    <cellStyle name="Обычный 5 34 2 3" xfId="24117"/>
    <cellStyle name="Обычный 5 34 2 3 2" xfId="53991"/>
    <cellStyle name="Обычный 5 34 2 4" xfId="53992"/>
    <cellStyle name="Обычный 5 34 3" xfId="24118"/>
    <cellStyle name="Обычный 5 34 3 2" xfId="24119"/>
    <cellStyle name="Обычный 5 34 3 2 2" xfId="24120"/>
    <cellStyle name="Обычный 5 34 3 2 2 2" xfId="53993"/>
    <cellStyle name="Обычный 5 34 3 2 3" xfId="53994"/>
    <cellStyle name="Обычный 5 34 3 3" xfId="24121"/>
    <cellStyle name="Обычный 5 34 3 3 2" xfId="53995"/>
    <cellStyle name="Обычный 5 34 3 4" xfId="53996"/>
    <cellStyle name="Обычный 5 34 4" xfId="24122"/>
    <cellStyle name="Обычный 5 34 4 2" xfId="24123"/>
    <cellStyle name="Обычный 5 34 4 2 2" xfId="24124"/>
    <cellStyle name="Обычный 5 34 4 2 2 2" xfId="53997"/>
    <cellStyle name="Обычный 5 34 4 2 3" xfId="53998"/>
    <cellStyle name="Обычный 5 34 4 3" xfId="24125"/>
    <cellStyle name="Обычный 5 34 4 3 2" xfId="53999"/>
    <cellStyle name="Обычный 5 34 4 4" xfId="54000"/>
    <cellStyle name="Обычный 5 34 5" xfId="24126"/>
    <cellStyle name="Обычный 5 34 5 2" xfId="24127"/>
    <cellStyle name="Обычный 5 34 5 2 2" xfId="54001"/>
    <cellStyle name="Обычный 5 34 5 3" xfId="54002"/>
    <cellStyle name="Обычный 5 34 6" xfId="24128"/>
    <cellStyle name="Обычный 5 34 6 2" xfId="54003"/>
    <cellStyle name="Обычный 5 34 7" xfId="24129"/>
    <cellStyle name="Обычный 5 34 7 2" xfId="54004"/>
    <cellStyle name="Обычный 5 34 8" xfId="54005"/>
    <cellStyle name="Обычный 5 35" xfId="24130"/>
    <cellStyle name="Обычный 5 35 2" xfId="24131"/>
    <cellStyle name="Обычный 5 35 2 2" xfId="24132"/>
    <cellStyle name="Обычный 5 35 2 2 2" xfId="24133"/>
    <cellStyle name="Обычный 5 35 2 2 2 2" xfId="54006"/>
    <cellStyle name="Обычный 5 35 2 2 3" xfId="54007"/>
    <cellStyle name="Обычный 5 35 2 3" xfId="24134"/>
    <cellStyle name="Обычный 5 35 2 3 2" xfId="54008"/>
    <cellStyle name="Обычный 5 35 2 4" xfId="54009"/>
    <cellStyle name="Обычный 5 35 3" xfId="24135"/>
    <cellStyle name="Обычный 5 35 3 2" xfId="24136"/>
    <cellStyle name="Обычный 5 35 3 2 2" xfId="24137"/>
    <cellStyle name="Обычный 5 35 3 2 2 2" xfId="54010"/>
    <cellStyle name="Обычный 5 35 3 2 3" xfId="54011"/>
    <cellStyle name="Обычный 5 35 3 3" xfId="24138"/>
    <cellStyle name="Обычный 5 35 3 3 2" xfId="54012"/>
    <cellStyle name="Обычный 5 35 3 4" xfId="54013"/>
    <cellStyle name="Обычный 5 35 4" xfId="24139"/>
    <cellStyle name="Обычный 5 35 4 2" xfId="24140"/>
    <cellStyle name="Обычный 5 35 4 2 2" xfId="24141"/>
    <cellStyle name="Обычный 5 35 4 2 2 2" xfId="54014"/>
    <cellStyle name="Обычный 5 35 4 2 3" xfId="54015"/>
    <cellStyle name="Обычный 5 35 4 3" xfId="24142"/>
    <cellStyle name="Обычный 5 35 4 3 2" xfId="54016"/>
    <cellStyle name="Обычный 5 35 4 4" xfId="54017"/>
    <cellStyle name="Обычный 5 35 5" xfId="24143"/>
    <cellStyle name="Обычный 5 35 5 2" xfId="24144"/>
    <cellStyle name="Обычный 5 35 5 2 2" xfId="54018"/>
    <cellStyle name="Обычный 5 35 5 3" xfId="54019"/>
    <cellStyle name="Обычный 5 35 6" xfId="24145"/>
    <cellStyle name="Обычный 5 35 6 2" xfId="54020"/>
    <cellStyle name="Обычный 5 35 7" xfId="24146"/>
    <cellStyle name="Обычный 5 35 7 2" xfId="54021"/>
    <cellStyle name="Обычный 5 35 8" xfId="54022"/>
    <cellStyle name="Обычный 5 36" xfId="24147"/>
    <cellStyle name="Обычный 5 36 2" xfId="24148"/>
    <cellStyle name="Обычный 5 36 2 2" xfId="24149"/>
    <cellStyle name="Обычный 5 36 2 2 2" xfId="24150"/>
    <cellStyle name="Обычный 5 36 2 2 2 2" xfId="54023"/>
    <cellStyle name="Обычный 5 36 2 2 3" xfId="54024"/>
    <cellStyle name="Обычный 5 36 2 3" xfId="24151"/>
    <cellStyle name="Обычный 5 36 2 3 2" xfId="54025"/>
    <cellStyle name="Обычный 5 36 2 4" xfId="54026"/>
    <cellStyle name="Обычный 5 36 3" xfId="24152"/>
    <cellStyle name="Обычный 5 36 3 2" xfId="24153"/>
    <cellStyle name="Обычный 5 36 3 2 2" xfId="24154"/>
    <cellStyle name="Обычный 5 36 3 2 2 2" xfId="54027"/>
    <cellStyle name="Обычный 5 36 3 2 3" xfId="54028"/>
    <cellStyle name="Обычный 5 36 3 3" xfId="24155"/>
    <cellStyle name="Обычный 5 36 3 3 2" xfId="54029"/>
    <cellStyle name="Обычный 5 36 3 4" xfId="54030"/>
    <cellStyle name="Обычный 5 36 4" xfId="24156"/>
    <cellStyle name="Обычный 5 36 4 2" xfId="24157"/>
    <cellStyle name="Обычный 5 36 4 2 2" xfId="24158"/>
    <cellStyle name="Обычный 5 36 4 2 2 2" xfId="54031"/>
    <cellStyle name="Обычный 5 36 4 2 3" xfId="54032"/>
    <cellStyle name="Обычный 5 36 4 3" xfId="24159"/>
    <cellStyle name="Обычный 5 36 4 3 2" xfId="54033"/>
    <cellStyle name="Обычный 5 36 4 4" xfId="54034"/>
    <cellStyle name="Обычный 5 36 5" xfId="24160"/>
    <cellStyle name="Обычный 5 36 5 2" xfId="24161"/>
    <cellStyle name="Обычный 5 36 5 2 2" xfId="54035"/>
    <cellStyle name="Обычный 5 36 5 3" xfId="54036"/>
    <cellStyle name="Обычный 5 36 6" xfId="24162"/>
    <cellStyle name="Обычный 5 36 6 2" xfId="54037"/>
    <cellStyle name="Обычный 5 36 7" xfId="24163"/>
    <cellStyle name="Обычный 5 36 7 2" xfId="54038"/>
    <cellStyle name="Обычный 5 36 8" xfId="54039"/>
    <cellStyle name="Обычный 5 37" xfId="24164"/>
    <cellStyle name="Обычный 5 37 2" xfId="24165"/>
    <cellStyle name="Обычный 5 37 2 2" xfId="24166"/>
    <cellStyle name="Обычный 5 37 2 2 2" xfId="24167"/>
    <cellStyle name="Обычный 5 37 2 2 2 2" xfId="54040"/>
    <cellStyle name="Обычный 5 37 2 2 3" xfId="54041"/>
    <cellStyle name="Обычный 5 37 2 3" xfId="24168"/>
    <cellStyle name="Обычный 5 37 2 3 2" xfId="54042"/>
    <cellStyle name="Обычный 5 37 2 4" xfId="54043"/>
    <cellStyle name="Обычный 5 37 3" xfId="24169"/>
    <cellStyle name="Обычный 5 37 3 2" xfId="24170"/>
    <cellStyle name="Обычный 5 37 3 2 2" xfId="24171"/>
    <cellStyle name="Обычный 5 37 3 2 2 2" xfId="54044"/>
    <cellStyle name="Обычный 5 37 3 2 3" xfId="54045"/>
    <cellStyle name="Обычный 5 37 3 3" xfId="24172"/>
    <cellStyle name="Обычный 5 37 3 3 2" xfId="54046"/>
    <cellStyle name="Обычный 5 37 3 4" xfId="54047"/>
    <cellStyle name="Обычный 5 37 4" xfId="24173"/>
    <cellStyle name="Обычный 5 37 4 2" xfId="24174"/>
    <cellStyle name="Обычный 5 37 4 2 2" xfId="24175"/>
    <cellStyle name="Обычный 5 37 4 2 2 2" xfId="54048"/>
    <cellStyle name="Обычный 5 37 4 2 3" xfId="54049"/>
    <cellStyle name="Обычный 5 37 4 3" xfId="24176"/>
    <cellStyle name="Обычный 5 37 4 3 2" xfId="54050"/>
    <cellStyle name="Обычный 5 37 4 4" xfId="54051"/>
    <cellStyle name="Обычный 5 37 5" xfId="24177"/>
    <cellStyle name="Обычный 5 37 5 2" xfId="24178"/>
    <cellStyle name="Обычный 5 37 5 2 2" xfId="54052"/>
    <cellStyle name="Обычный 5 37 5 3" xfId="54053"/>
    <cellStyle name="Обычный 5 37 6" xfId="24179"/>
    <cellStyle name="Обычный 5 37 6 2" xfId="54054"/>
    <cellStyle name="Обычный 5 37 7" xfId="24180"/>
    <cellStyle name="Обычный 5 37 7 2" xfId="54055"/>
    <cellStyle name="Обычный 5 37 8" xfId="54056"/>
    <cellStyle name="Обычный 5 38" xfId="24181"/>
    <cellStyle name="Обычный 5 38 2" xfId="24182"/>
    <cellStyle name="Обычный 5 38 2 2" xfId="24183"/>
    <cellStyle name="Обычный 5 38 2 2 2" xfId="24184"/>
    <cellStyle name="Обычный 5 38 2 2 2 2" xfId="54057"/>
    <cellStyle name="Обычный 5 38 2 2 3" xfId="54058"/>
    <cellStyle name="Обычный 5 38 2 3" xfId="24185"/>
    <cellStyle name="Обычный 5 38 2 3 2" xfId="54059"/>
    <cellStyle name="Обычный 5 38 2 4" xfId="54060"/>
    <cellStyle name="Обычный 5 38 3" xfId="24186"/>
    <cellStyle name="Обычный 5 38 3 2" xfId="24187"/>
    <cellStyle name="Обычный 5 38 3 2 2" xfId="24188"/>
    <cellStyle name="Обычный 5 38 3 2 2 2" xfId="54061"/>
    <cellStyle name="Обычный 5 38 3 2 3" xfId="54062"/>
    <cellStyle name="Обычный 5 38 3 3" xfId="24189"/>
    <cellStyle name="Обычный 5 38 3 3 2" xfId="54063"/>
    <cellStyle name="Обычный 5 38 3 4" xfId="54064"/>
    <cellStyle name="Обычный 5 38 4" xfId="24190"/>
    <cellStyle name="Обычный 5 38 4 2" xfId="24191"/>
    <cellStyle name="Обычный 5 38 4 2 2" xfId="24192"/>
    <cellStyle name="Обычный 5 38 4 2 2 2" xfId="54065"/>
    <cellStyle name="Обычный 5 38 4 2 3" xfId="54066"/>
    <cellStyle name="Обычный 5 38 4 3" xfId="24193"/>
    <cellStyle name="Обычный 5 38 4 3 2" xfId="54067"/>
    <cellStyle name="Обычный 5 38 4 4" xfId="54068"/>
    <cellStyle name="Обычный 5 38 5" xfId="24194"/>
    <cellStyle name="Обычный 5 38 5 2" xfId="24195"/>
    <cellStyle name="Обычный 5 38 5 2 2" xfId="54069"/>
    <cellStyle name="Обычный 5 38 5 3" xfId="54070"/>
    <cellStyle name="Обычный 5 38 6" xfId="24196"/>
    <cellStyle name="Обычный 5 38 6 2" xfId="54071"/>
    <cellStyle name="Обычный 5 38 7" xfId="24197"/>
    <cellStyle name="Обычный 5 38 7 2" xfId="54072"/>
    <cellStyle name="Обычный 5 38 8" xfId="54073"/>
    <cellStyle name="Обычный 5 39" xfId="24198"/>
    <cellStyle name="Обычный 5 39 2" xfId="24199"/>
    <cellStyle name="Обычный 5 39 2 2" xfId="24200"/>
    <cellStyle name="Обычный 5 39 2 2 2" xfId="24201"/>
    <cellStyle name="Обычный 5 39 2 2 2 2" xfId="54074"/>
    <cellStyle name="Обычный 5 39 2 2 3" xfId="54075"/>
    <cellStyle name="Обычный 5 39 2 3" xfId="24202"/>
    <cellStyle name="Обычный 5 39 2 3 2" xfId="54076"/>
    <cellStyle name="Обычный 5 39 2 4" xfId="54077"/>
    <cellStyle name="Обычный 5 39 3" xfId="24203"/>
    <cellStyle name="Обычный 5 39 3 2" xfId="24204"/>
    <cellStyle name="Обычный 5 39 3 2 2" xfId="24205"/>
    <cellStyle name="Обычный 5 39 3 2 2 2" xfId="54078"/>
    <cellStyle name="Обычный 5 39 3 2 3" xfId="54079"/>
    <cellStyle name="Обычный 5 39 3 3" xfId="24206"/>
    <cellStyle name="Обычный 5 39 3 3 2" xfId="54080"/>
    <cellStyle name="Обычный 5 39 3 4" xfId="54081"/>
    <cellStyle name="Обычный 5 39 4" xfId="24207"/>
    <cellStyle name="Обычный 5 39 4 2" xfId="24208"/>
    <cellStyle name="Обычный 5 39 4 2 2" xfId="24209"/>
    <cellStyle name="Обычный 5 39 4 2 2 2" xfId="54082"/>
    <cellStyle name="Обычный 5 39 4 2 3" xfId="54083"/>
    <cellStyle name="Обычный 5 39 4 3" xfId="24210"/>
    <cellStyle name="Обычный 5 39 4 3 2" xfId="54084"/>
    <cellStyle name="Обычный 5 39 4 4" xfId="54085"/>
    <cellStyle name="Обычный 5 39 5" xfId="24211"/>
    <cellStyle name="Обычный 5 39 5 2" xfId="24212"/>
    <cellStyle name="Обычный 5 39 5 2 2" xfId="54086"/>
    <cellStyle name="Обычный 5 39 5 3" xfId="54087"/>
    <cellStyle name="Обычный 5 39 6" xfId="24213"/>
    <cellStyle name="Обычный 5 39 6 2" xfId="54088"/>
    <cellStyle name="Обычный 5 39 7" xfId="24214"/>
    <cellStyle name="Обычный 5 39 7 2" xfId="54089"/>
    <cellStyle name="Обычный 5 39 8" xfId="54090"/>
    <cellStyle name="Обычный 5 4" xfId="24215"/>
    <cellStyle name="Обычный 5 4 10" xfId="24216"/>
    <cellStyle name="Обычный 5 4 10 2" xfId="24217"/>
    <cellStyle name="Обычный 5 4 10 2 2" xfId="24218"/>
    <cellStyle name="Обычный 5 4 10 2 2 2" xfId="24219"/>
    <cellStyle name="Обычный 5 4 10 2 2 2 2" xfId="54091"/>
    <cellStyle name="Обычный 5 4 10 2 2 3" xfId="54092"/>
    <cellStyle name="Обычный 5 4 10 2 3" xfId="24220"/>
    <cellStyle name="Обычный 5 4 10 2 3 2" xfId="54093"/>
    <cellStyle name="Обычный 5 4 10 2 4" xfId="54094"/>
    <cellStyle name="Обычный 5 4 10 3" xfId="24221"/>
    <cellStyle name="Обычный 5 4 10 3 2" xfId="24222"/>
    <cellStyle name="Обычный 5 4 10 3 2 2" xfId="24223"/>
    <cellStyle name="Обычный 5 4 10 3 2 2 2" xfId="54095"/>
    <cellStyle name="Обычный 5 4 10 3 2 3" xfId="54096"/>
    <cellStyle name="Обычный 5 4 10 3 3" xfId="24224"/>
    <cellStyle name="Обычный 5 4 10 3 3 2" xfId="54097"/>
    <cellStyle name="Обычный 5 4 10 3 4" xfId="54098"/>
    <cellStyle name="Обычный 5 4 10 4" xfId="24225"/>
    <cellStyle name="Обычный 5 4 10 4 2" xfId="24226"/>
    <cellStyle name="Обычный 5 4 10 4 2 2" xfId="24227"/>
    <cellStyle name="Обычный 5 4 10 4 2 2 2" xfId="54099"/>
    <cellStyle name="Обычный 5 4 10 4 2 3" xfId="54100"/>
    <cellStyle name="Обычный 5 4 10 4 3" xfId="24228"/>
    <cellStyle name="Обычный 5 4 10 4 3 2" xfId="54101"/>
    <cellStyle name="Обычный 5 4 10 4 4" xfId="54102"/>
    <cellStyle name="Обычный 5 4 10 5" xfId="24229"/>
    <cellStyle name="Обычный 5 4 10 5 2" xfId="24230"/>
    <cellStyle name="Обычный 5 4 10 5 2 2" xfId="54103"/>
    <cellStyle name="Обычный 5 4 10 5 3" xfId="54104"/>
    <cellStyle name="Обычный 5 4 10 6" xfId="24231"/>
    <cellStyle name="Обычный 5 4 10 6 2" xfId="54105"/>
    <cellStyle name="Обычный 5 4 10 7" xfId="24232"/>
    <cellStyle name="Обычный 5 4 10 7 2" xfId="54106"/>
    <cellStyle name="Обычный 5 4 10 8" xfId="54107"/>
    <cellStyle name="Обычный 5 4 11" xfId="24233"/>
    <cellStyle name="Обычный 5 4 11 2" xfId="24234"/>
    <cellStyle name="Обычный 5 4 11 2 2" xfId="24235"/>
    <cellStyle name="Обычный 5 4 11 2 2 2" xfId="24236"/>
    <cellStyle name="Обычный 5 4 11 2 2 2 2" xfId="54108"/>
    <cellStyle name="Обычный 5 4 11 2 2 3" xfId="54109"/>
    <cellStyle name="Обычный 5 4 11 2 3" xfId="24237"/>
    <cellStyle name="Обычный 5 4 11 2 3 2" xfId="54110"/>
    <cellStyle name="Обычный 5 4 11 2 4" xfId="54111"/>
    <cellStyle name="Обычный 5 4 11 3" xfId="24238"/>
    <cellStyle name="Обычный 5 4 11 3 2" xfId="24239"/>
    <cellStyle name="Обычный 5 4 11 3 2 2" xfId="24240"/>
    <cellStyle name="Обычный 5 4 11 3 2 2 2" xfId="54112"/>
    <cellStyle name="Обычный 5 4 11 3 2 3" xfId="54113"/>
    <cellStyle name="Обычный 5 4 11 3 3" xfId="24241"/>
    <cellStyle name="Обычный 5 4 11 3 3 2" xfId="54114"/>
    <cellStyle name="Обычный 5 4 11 3 4" xfId="54115"/>
    <cellStyle name="Обычный 5 4 11 4" xfId="24242"/>
    <cellStyle name="Обычный 5 4 11 4 2" xfId="24243"/>
    <cellStyle name="Обычный 5 4 11 4 2 2" xfId="24244"/>
    <cellStyle name="Обычный 5 4 11 4 2 2 2" xfId="54116"/>
    <cellStyle name="Обычный 5 4 11 4 2 3" xfId="54117"/>
    <cellStyle name="Обычный 5 4 11 4 3" xfId="24245"/>
    <cellStyle name="Обычный 5 4 11 4 3 2" xfId="54118"/>
    <cellStyle name="Обычный 5 4 11 4 4" xfId="54119"/>
    <cellStyle name="Обычный 5 4 11 5" xfId="24246"/>
    <cellStyle name="Обычный 5 4 11 5 2" xfId="24247"/>
    <cellStyle name="Обычный 5 4 11 5 2 2" xfId="54120"/>
    <cellStyle name="Обычный 5 4 11 5 3" xfId="54121"/>
    <cellStyle name="Обычный 5 4 11 6" xfId="24248"/>
    <cellStyle name="Обычный 5 4 11 6 2" xfId="54122"/>
    <cellStyle name="Обычный 5 4 11 7" xfId="24249"/>
    <cellStyle name="Обычный 5 4 11 7 2" xfId="54123"/>
    <cellStyle name="Обычный 5 4 11 8" xfId="54124"/>
    <cellStyle name="Обычный 5 4 12" xfId="24250"/>
    <cellStyle name="Обычный 5 4 12 2" xfId="24251"/>
    <cellStyle name="Обычный 5 4 12 2 2" xfId="24252"/>
    <cellStyle name="Обычный 5 4 12 2 2 2" xfId="24253"/>
    <cellStyle name="Обычный 5 4 12 2 2 2 2" xfId="54125"/>
    <cellStyle name="Обычный 5 4 12 2 2 3" xfId="54126"/>
    <cellStyle name="Обычный 5 4 12 2 3" xfId="24254"/>
    <cellStyle name="Обычный 5 4 12 2 3 2" xfId="54127"/>
    <cellStyle name="Обычный 5 4 12 2 4" xfId="54128"/>
    <cellStyle name="Обычный 5 4 12 3" xfId="24255"/>
    <cellStyle name="Обычный 5 4 12 3 2" xfId="24256"/>
    <cellStyle name="Обычный 5 4 12 3 2 2" xfId="24257"/>
    <cellStyle name="Обычный 5 4 12 3 2 2 2" xfId="54129"/>
    <cellStyle name="Обычный 5 4 12 3 2 3" xfId="54130"/>
    <cellStyle name="Обычный 5 4 12 3 3" xfId="24258"/>
    <cellStyle name="Обычный 5 4 12 3 3 2" xfId="54131"/>
    <cellStyle name="Обычный 5 4 12 3 4" xfId="54132"/>
    <cellStyle name="Обычный 5 4 12 4" xfId="24259"/>
    <cellStyle name="Обычный 5 4 12 4 2" xfId="24260"/>
    <cellStyle name="Обычный 5 4 12 4 2 2" xfId="24261"/>
    <cellStyle name="Обычный 5 4 12 4 2 2 2" xfId="54133"/>
    <cellStyle name="Обычный 5 4 12 4 2 3" xfId="54134"/>
    <cellStyle name="Обычный 5 4 12 4 3" xfId="24262"/>
    <cellStyle name="Обычный 5 4 12 4 3 2" xfId="54135"/>
    <cellStyle name="Обычный 5 4 12 4 4" xfId="54136"/>
    <cellStyle name="Обычный 5 4 12 5" xfId="24263"/>
    <cellStyle name="Обычный 5 4 12 5 2" xfId="24264"/>
    <cellStyle name="Обычный 5 4 12 5 2 2" xfId="54137"/>
    <cellStyle name="Обычный 5 4 12 5 3" xfId="54138"/>
    <cellStyle name="Обычный 5 4 12 6" xfId="24265"/>
    <cellStyle name="Обычный 5 4 12 6 2" xfId="54139"/>
    <cellStyle name="Обычный 5 4 12 7" xfId="24266"/>
    <cellStyle name="Обычный 5 4 12 7 2" xfId="54140"/>
    <cellStyle name="Обычный 5 4 12 8" xfId="54141"/>
    <cellStyle name="Обычный 5 4 13" xfId="24267"/>
    <cellStyle name="Обычный 5 4 13 2" xfId="24268"/>
    <cellStyle name="Обычный 5 4 13 2 2" xfId="24269"/>
    <cellStyle name="Обычный 5 4 13 2 2 2" xfId="24270"/>
    <cellStyle name="Обычный 5 4 13 2 2 2 2" xfId="54142"/>
    <cellStyle name="Обычный 5 4 13 2 2 3" xfId="54143"/>
    <cellStyle name="Обычный 5 4 13 2 3" xfId="24271"/>
    <cellStyle name="Обычный 5 4 13 2 3 2" xfId="54144"/>
    <cellStyle name="Обычный 5 4 13 2 4" xfId="54145"/>
    <cellStyle name="Обычный 5 4 13 3" xfId="24272"/>
    <cellStyle name="Обычный 5 4 13 3 2" xfId="24273"/>
    <cellStyle name="Обычный 5 4 13 3 2 2" xfId="24274"/>
    <cellStyle name="Обычный 5 4 13 3 2 2 2" xfId="54146"/>
    <cellStyle name="Обычный 5 4 13 3 2 3" xfId="54147"/>
    <cellStyle name="Обычный 5 4 13 3 3" xfId="24275"/>
    <cellStyle name="Обычный 5 4 13 3 3 2" xfId="54148"/>
    <cellStyle name="Обычный 5 4 13 3 4" xfId="54149"/>
    <cellStyle name="Обычный 5 4 13 4" xfId="24276"/>
    <cellStyle name="Обычный 5 4 13 4 2" xfId="24277"/>
    <cellStyle name="Обычный 5 4 13 4 2 2" xfId="24278"/>
    <cellStyle name="Обычный 5 4 13 4 2 2 2" xfId="54150"/>
    <cellStyle name="Обычный 5 4 13 4 2 3" xfId="54151"/>
    <cellStyle name="Обычный 5 4 13 4 3" xfId="24279"/>
    <cellStyle name="Обычный 5 4 13 4 3 2" xfId="54152"/>
    <cellStyle name="Обычный 5 4 13 4 4" xfId="54153"/>
    <cellStyle name="Обычный 5 4 13 5" xfId="24280"/>
    <cellStyle name="Обычный 5 4 13 5 2" xfId="24281"/>
    <cellStyle name="Обычный 5 4 13 5 2 2" xfId="54154"/>
    <cellStyle name="Обычный 5 4 13 5 3" xfId="54155"/>
    <cellStyle name="Обычный 5 4 13 6" xfId="24282"/>
    <cellStyle name="Обычный 5 4 13 6 2" xfId="54156"/>
    <cellStyle name="Обычный 5 4 13 7" xfId="24283"/>
    <cellStyle name="Обычный 5 4 13 7 2" xfId="54157"/>
    <cellStyle name="Обычный 5 4 13 8" xfId="54158"/>
    <cellStyle name="Обычный 5 4 14" xfId="24284"/>
    <cellStyle name="Обычный 5 4 14 2" xfId="24285"/>
    <cellStyle name="Обычный 5 4 14 2 2" xfId="24286"/>
    <cellStyle name="Обычный 5 4 14 2 2 2" xfId="24287"/>
    <cellStyle name="Обычный 5 4 14 2 2 2 2" xfId="54159"/>
    <cellStyle name="Обычный 5 4 14 2 2 3" xfId="54160"/>
    <cellStyle name="Обычный 5 4 14 2 3" xfId="24288"/>
    <cellStyle name="Обычный 5 4 14 2 3 2" xfId="54161"/>
    <cellStyle name="Обычный 5 4 14 2 4" xfId="54162"/>
    <cellStyle name="Обычный 5 4 14 3" xfId="24289"/>
    <cellStyle name="Обычный 5 4 14 3 2" xfId="24290"/>
    <cellStyle name="Обычный 5 4 14 3 2 2" xfId="24291"/>
    <cellStyle name="Обычный 5 4 14 3 2 2 2" xfId="54163"/>
    <cellStyle name="Обычный 5 4 14 3 2 3" xfId="54164"/>
    <cellStyle name="Обычный 5 4 14 3 3" xfId="24292"/>
    <cellStyle name="Обычный 5 4 14 3 3 2" xfId="54165"/>
    <cellStyle name="Обычный 5 4 14 3 4" xfId="54166"/>
    <cellStyle name="Обычный 5 4 14 4" xfId="24293"/>
    <cellStyle name="Обычный 5 4 14 4 2" xfId="24294"/>
    <cellStyle name="Обычный 5 4 14 4 2 2" xfId="24295"/>
    <cellStyle name="Обычный 5 4 14 4 2 2 2" xfId="54167"/>
    <cellStyle name="Обычный 5 4 14 4 2 3" xfId="54168"/>
    <cellStyle name="Обычный 5 4 14 4 3" xfId="24296"/>
    <cellStyle name="Обычный 5 4 14 4 3 2" xfId="54169"/>
    <cellStyle name="Обычный 5 4 14 4 4" xfId="54170"/>
    <cellStyle name="Обычный 5 4 14 5" xfId="24297"/>
    <cellStyle name="Обычный 5 4 14 5 2" xfId="24298"/>
    <cellStyle name="Обычный 5 4 14 5 2 2" xfId="54171"/>
    <cellStyle name="Обычный 5 4 14 5 3" xfId="54172"/>
    <cellStyle name="Обычный 5 4 14 6" xfId="24299"/>
    <cellStyle name="Обычный 5 4 14 6 2" xfId="54173"/>
    <cellStyle name="Обычный 5 4 14 7" xfId="24300"/>
    <cellStyle name="Обычный 5 4 14 7 2" xfId="54174"/>
    <cellStyle name="Обычный 5 4 14 8" xfId="54175"/>
    <cellStyle name="Обычный 5 4 15" xfId="24301"/>
    <cellStyle name="Обычный 5 4 15 2" xfId="24302"/>
    <cellStyle name="Обычный 5 4 15 2 2" xfId="24303"/>
    <cellStyle name="Обычный 5 4 15 2 2 2" xfId="24304"/>
    <cellStyle name="Обычный 5 4 15 2 2 2 2" xfId="54176"/>
    <cellStyle name="Обычный 5 4 15 2 2 3" xfId="54177"/>
    <cellStyle name="Обычный 5 4 15 2 3" xfId="24305"/>
    <cellStyle name="Обычный 5 4 15 2 3 2" xfId="54178"/>
    <cellStyle name="Обычный 5 4 15 2 4" xfId="54179"/>
    <cellStyle name="Обычный 5 4 15 3" xfId="24306"/>
    <cellStyle name="Обычный 5 4 15 3 2" xfId="24307"/>
    <cellStyle name="Обычный 5 4 15 3 2 2" xfId="24308"/>
    <cellStyle name="Обычный 5 4 15 3 2 2 2" xfId="54180"/>
    <cellStyle name="Обычный 5 4 15 3 2 3" xfId="54181"/>
    <cellStyle name="Обычный 5 4 15 3 3" xfId="24309"/>
    <cellStyle name="Обычный 5 4 15 3 3 2" xfId="54182"/>
    <cellStyle name="Обычный 5 4 15 3 4" xfId="54183"/>
    <cellStyle name="Обычный 5 4 15 4" xfId="24310"/>
    <cellStyle name="Обычный 5 4 15 4 2" xfId="24311"/>
    <cellStyle name="Обычный 5 4 15 4 2 2" xfId="24312"/>
    <cellStyle name="Обычный 5 4 15 4 2 2 2" xfId="54184"/>
    <cellStyle name="Обычный 5 4 15 4 2 3" xfId="54185"/>
    <cellStyle name="Обычный 5 4 15 4 3" xfId="24313"/>
    <cellStyle name="Обычный 5 4 15 4 3 2" xfId="54186"/>
    <cellStyle name="Обычный 5 4 15 4 4" xfId="54187"/>
    <cellStyle name="Обычный 5 4 15 5" xfId="24314"/>
    <cellStyle name="Обычный 5 4 15 5 2" xfId="24315"/>
    <cellStyle name="Обычный 5 4 15 5 2 2" xfId="54188"/>
    <cellStyle name="Обычный 5 4 15 5 3" xfId="54189"/>
    <cellStyle name="Обычный 5 4 15 6" xfId="24316"/>
    <cellStyle name="Обычный 5 4 15 6 2" xfId="54190"/>
    <cellStyle name="Обычный 5 4 15 7" xfId="24317"/>
    <cellStyle name="Обычный 5 4 15 7 2" xfId="54191"/>
    <cellStyle name="Обычный 5 4 15 8" xfId="54192"/>
    <cellStyle name="Обычный 5 4 16" xfId="24318"/>
    <cellStyle name="Обычный 5 4 16 2" xfId="24319"/>
    <cellStyle name="Обычный 5 4 16 2 2" xfId="24320"/>
    <cellStyle name="Обычный 5 4 16 2 2 2" xfId="24321"/>
    <cellStyle name="Обычный 5 4 16 2 2 2 2" xfId="54193"/>
    <cellStyle name="Обычный 5 4 16 2 2 3" xfId="54194"/>
    <cellStyle name="Обычный 5 4 16 2 3" xfId="24322"/>
    <cellStyle name="Обычный 5 4 16 2 3 2" xfId="54195"/>
    <cellStyle name="Обычный 5 4 16 2 4" xfId="54196"/>
    <cellStyle name="Обычный 5 4 16 3" xfId="24323"/>
    <cellStyle name="Обычный 5 4 16 3 2" xfId="24324"/>
    <cellStyle name="Обычный 5 4 16 3 2 2" xfId="24325"/>
    <cellStyle name="Обычный 5 4 16 3 2 2 2" xfId="54197"/>
    <cellStyle name="Обычный 5 4 16 3 2 3" xfId="54198"/>
    <cellStyle name="Обычный 5 4 16 3 3" xfId="24326"/>
    <cellStyle name="Обычный 5 4 16 3 3 2" xfId="54199"/>
    <cellStyle name="Обычный 5 4 16 3 4" xfId="54200"/>
    <cellStyle name="Обычный 5 4 16 4" xfId="24327"/>
    <cellStyle name="Обычный 5 4 16 4 2" xfId="24328"/>
    <cellStyle name="Обычный 5 4 16 4 2 2" xfId="24329"/>
    <cellStyle name="Обычный 5 4 16 4 2 2 2" xfId="54201"/>
    <cellStyle name="Обычный 5 4 16 4 2 3" xfId="54202"/>
    <cellStyle name="Обычный 5 4 16 4 3" xfId="24330"/>
    <cellStyle name="Обычный 5 4 16 4 3 2" xfId="54203"/>
    <cellStyle name="Обычный 5 4 16 4 4" xfId="54204"/>
    <cellStyle name="Обычный 5 4 16 5" xfId="24331"/>
    <cellStyle name="Обычный 5 4 16 5 2" xfId="24332"/>
    <cellStyle name="Обычный 5 4 16 5 2 2" xfId="54205"/>
    <cellStyle name="Обычный 5 4 16 5 3" xfId="54206"/>
    <cellStyle name="Обычный 5 4 16 6" xfId="24333"/>
    <cellStyle name="Обычный 5 4 16 6 2" xfId="54207"/>
    <cellStyle name="Обычный 5 4 16 7" xfId="24334"/>
    <cellStyle name="Обычный 5 4 16 7 2" xfId="54208"/>
    <cellStyle name="Обычный 5 4 16 8" xfId="54209"/>
    <cellStyle name="Обычный 5 4 17" xfId="24335"/>
    <cellStyle name="Обычный 5 4 17 2" xfId="24336"/>
    <cellStyle name="Обычный 5 4 17 2 2" xfId="24337"/>
    <cellStyle name="Обычный 5 4 17 2 2 2" xfId="24338"/>
    <cellStyle name="Обычный 5 4 17 2 2 2 2" xfId="54210"/>
    <cellStyle name="Обычный 5 4 17 2 2 3" xfId="54211"/>
    <cellStyle name="Обычный 5 4 17 2 3" xfId="24339"/>
    <cellStyle name="Обычный 5 4 17 2 3 2" xfId="54212"/>
    <cellStyle name="Обычный 5 4 17 2 4" xfId="54213"/>
    <cellStyle name="Обычный 5 4 17 3" xfId="24340"/>
    <cellStyle name="Обычный 5 4 17 3 2" xfId="24341"/>
    <cellStyle name="Обычный 5 4 17 3 2 2" xfId="24342"/>
    <cellStyle name="Обычный 5 4 17 3 2 2 2" xfId="54214"/>
    <cellStyle name="Обычный 5 4 17 3 2 3" xfId="54215"/>
    <cellStyle name="Обычный 5 4 17 3 3" xfId="24343"/>
    <cellStyle name="Обычный 5 4 17 3 3 2" xfId="54216"/>
    <cellStyle name="Обычный 5 4 17 3 4" xfId="54217"/>
    <cellStyle name="Обычный 5 4 17 4" xfId="24344"/>
    <cellStyle name="Обычный 5 4 17 4 2" xfId="24345"/>
    <cellStyle name="Обычный 5 4 17 4 2 2" xfId="24346"/>
    <cellStyle name="Обычный 5 4 17 4 2 2 2" xfId="54218"/>
    <cellStyle name="Обычный 5 4 17 4 2 3" xfId="54219"/>
    <cellStyle name="Обычный 5 4 17 4 3" xfId="24347"/>
    <cellStyle name="Обычный 5 4 17 4 3 2" xfId="54220"/>
    <cellStyle name="Обычный 5 4 17 4 4" xfId="54221"/>
    <cellStyle name="Обычный 5 4 17 5" xfId="24348"/>
    <cellStyle name="Обычный 5 4 17 5 2" xfId="24349"/>
    <cellStyle name="Обычный 5 4 17 5 2 2" xfId="54222"/>
    <cellStyle name="Обычный 5 4 17 5 3" xfId="54223"/>
    <cellStyle name="Обычный 5 4 17 6" xfId="24350"/>
    <cellStyle name="Обычный 5 4 17 6 2" xfId="54224"/>
    <cellStyle name="Обычный 5 4 17 7" xfId="24351"/>
    <cellStyle name="Обычный 5 4 17 7 2" xfId="54225"/>
    <cellStyle name="Обычный 5 4 17 8" xfId="54226"/>
    <cellStyle name="Обычный 5 4 18" xfId="24352"/>
    <cellStyle name="Обычный 5 4 18 2" xfId="24353"/>
    <cellStyle name="Обычный 5 4 18 2 2" xfId="24354"/>
    <cellStyle name="Обычный 5 4 18 2 2 2" xfId="24355"/>
    <cellStyle name="Обычный 5 4 18 2 2 2 2" xfId="54227"/>
    <cellStyle name="Обычный 5 4 18 2 2 3" xfId="54228"/>
    <cellStyle name="Обычный 5 4 18 2 3" xfId="24356"/>
    <cellStyle name="Обычный 5 4 18 2 3 2" xfId="54229"/>
    <cellStyle name="Обычный 5 4 18 2 4" xfId="54230"/>
    <cellStyle name="Обычный 5 4 18 3" xfId="24357"/>
    <cellStyle name="Обычный 5 4 18 3 2" xfId="24358"/>
    <cellStyle name="Обычный 5 4 18 3 2 2" xfId="24359"/>
    <cellStyle name="Обычный 5 4 18 3 2 2 2" xfId="54231"/>
    <cellStyle name="Обычный 5 4 18 3 2 3" xfId="54232"/>
    <cellStyle name="Обычный 5 4 18 3 3" xfId="24360"/>
    <cellStyle name="Обычный 5 4 18 3 3 2" xfId="54233"/>
    <cellStyle name="Обычный 5 4 18 3 4" xfId="54234"/>
    <cellStyle name="Обычный 5 4 18 4" xfId="24361"/>
    <cellStyle name="Обычный 5 4 18 4 2" xfId="24362"/>
    <cellStyle name="Обычный 5 4 18 4 2 2" xfId="24363"/>
    <cellStyle name="Обычный 5 4 18 4 2 2 2" xfId="54235"/>
    <cellStyle name="Обычный 5 4 18 4 2 3" xfId="54236"/>
    <cellStyle name="Обычный 5 4 18 4 3" xfId="24364"/>
    <cellStyle name="Обычный 5 4 18 4 3 2" xfId="54237"/>
    <cellStyle name="Обычный 5 4 18 4 4" xfId="54238"/>
    <cellStyle name="Обычный 5 4 18 5" xfId="24365"/>
    <cellStyle name="Обычный 5 4 18 5 2" xfId="24366"/>
    <cellStyle name="Обычный 5 4 18 5 2 2" xfId="54239"/>
    <cellStyle name="Обычный 5 4 18 5 3" xfId="54240"/>
    <cellStyle name="Обычный 5 4 18 6" xfId="24367"/>
    <cellStyle name="Обычный 5 4 18 6 2" xfId="54241"/>
    <cellStyle name="Обычный 5 4 18 7" xfId="24368"/>
    <cellStyle name="Обычный 5 4 18 7 2" xfId="54242"/>
    <cellStyle name="Обычный 5 4 18 8" xfId="54243"/>
    <cellStyle name="Обычный 5 4 19" xfId="24369"/>
    <cellStyle name="Обычный 5 4 19 2" xfId="24370"/>
    <cellStyle name="Обычный 5 4 19 2 2" xfId="24371"/>
    <cellStyle name="Обычный 5 4 19 2 2 2" xfId="24372"/>
    <cellStyle name="Обычный 5 4 19 2 2 2 2" xfId="54244"/>
    <cellStyle name="Обычный 5 4 19 2 2 3" xfId="54245"/>
    <cellStyle name="Обычный 5 4 19 2 3" xfId="24373"/>
    <cellStyle name="Обычный 5 4 19 2 3 2" xfId="54246"/>
    <cellStyle name="Обычный 5 4 19 2 4" xfId="54247"/>
    <cellStyle name="Обычный 5 4 19 3" xfId="24374"/>
    <cellStyle name="Обычный 5 4 19 3 2" xfId="24375"/>
    <cellStyle name="Обычный 5 4 19 3 2 2" xfId="24376"/>
    <cellStyle name="Обычный 5 4 19 3 2 2 2" xfId="54248"/>
    <cellStyle name="Обычный 5 4 19 3 2 3" xfId="54249"/>
    <cellStyle name="Обычный 5 4 19 3 3" xfId="24377"/>
    <cellStyle name="Обычный 5 4 19 3 3 2" xfId="54250"/>
    <cellStyle name="Обычный 5 4 19 3 4" xfId="54251"/>
    <cellStyle name="Обычный 5 4 19 4" xfId="24378"/>
    <cellStyle name="Обычный 5 4 19 4 2" xfId="24379"/>
    <cellStyle name="Обычный 5 4 19 4 2 2" xfId="24380"/>
    <cellStyle name="Обычный 5 4 19 4 2 2 2" xfId="54252"/>
    <cellStyle name="Обычный 5 4 19 4 2 3" xfId="54253"/>
    <cellStyle name="Обычный 5 4 19 4 3" xfId="24381"/>
    <cellStyle name="Обычный 5 4 19 4 3 2" xfId="54254"/>
    <cellStyle name="Обычный 5 4 19 4 4" xfId="54255"/>
    <cellStyle name="Обычный 5 4 19 5" xfId="24382"/>
    <cellStyle name="Обычный 5 4 19 5 2" xfId="24383"/>
    <cellStyle name="Обычный 5 4 19 5 2 2" xfId="54256"/>
    <cellStyle name="Обычный 5 4 19 5 3" xfId="54257"/>
    <cellStyle name="Обычный 5 4 19 6" xfId="24384"/>
    <cellStyle name="Обычный 5 4 19 6 2" xfId="54258"/>
    <cellStyle name="Обычный 5 4 19 7" xfId="24385"/>
    <cellStyle name="Обычный 5 4 19 7 2" xfId="54259"/>
    <cellStyle name="Обычный 5 4 19 8" xfId="54260"/>
    <cellStyle name="Обычный 5 4 2" xfId="24386"/>
    <cellStyle name="Обычный 5 4 2 10" xfId="61510"/>
    <cellStyle name="Обычный 5 4 2 2" xfId="24387"/>
    <cellStyle name="Обычный 5 4 2 2 2" xfId="24388"/>
    <cellStyle name="Обычный 5 4 2 2 2 2" xfId="24389"/>
    <cellStyle name="Обычный 5 4 2 2 2 2 2" xfId="54261"/>
    <cellStyle name="Обычный 5 4 2 2 2 3" xfId="54262"/>
    <cellStyle name="Обычный 5 4 2 2 3" xfId="24390"/>
    <cellStyle name="Обычный 5 4 2 2 3 2" xfId="54263"/>
    <cellStyle name="Обычный 5 4 2 2 4" xfId="54264"/>
    <cellStyle name="Обычный 5 4 2 3" xfId="24391"/>
    <cellStyle name="Обычный 5 4 2 3 2" xfId="24392"/>
    <cellStyle name="Обычный 5 4 2 3 2 2" xfId="24393"/>
    <cellStyle name="Обычный 5 4 2 3 2 2 2" xfId="54265"/>
    <cellStyle name="Обычный 5 4 2 3 2 3" xfId="54266"/>
    <cellStyle name="Обычный 5 4 2 3 3" xfId="24394"/>
    <cellStyle name="Обычный 5 4 2 3 3 2" xfId="54267"/>
    <cellStyle name="Обычный 5 4 2 3 4" xfId="54268"/>
    <cellStyle name="Обычный 5 4 2 4" xfId="24395"/>
    <cellStyle name="Обычный 5 4 2 4 2" xfId="24396"/>
    <cellStyle name="Обычный 5 4 2 4 2 2" xfId="24397"/>
    <cellStyle name="Обычный 5 4 2 4 2 2 2" xfId="54269"/>
    <cellStyle name="Обычный 5 4 2 4 2 3" xfId="54270"/>
    <cellStyle name="Обычный 5 4 2 4 3" xfId="24398"/>
    <cellStyle name="Обычный 5 4 2 4 3 2" xfId="54271"/>
    <cellStyle name="Обычный 5 4 2 4 4" xfId="54272"/>
    <cellStyle name="Обычный 5 4 2 5" xfId="24399"/>
    <cellStyle name="Обычный 5 4 2 5 2" xfId="24400"/>
    <cellStyle name="Обычный 5 4 2 5 2 2" xfId="24401"/>
    <cellStyle name="Обычный 5 4 2 5 2 2 2" xfId="54273"/>
    <cellStyle name="Обычный 5 4 2 5 2 3" xfId="54274"/>
    <cellStyle name="Обычный 5 4 2 5 3" xfId="24402"/>
    <cellStyle name="Обычный 5 4 2 5 3 2" xfId="54275"/>
    <cellStyle name="Обычный 5 4 2 5 4" xfId="54276"/>
    <cellStyle name="Обычный 5 4 2 6" xfId="24403"/>
    <cellStyle name="Обычный 5 4 2 6 2" xfId="24404"/>
    <cellStyle name="Обычный 5 4 2 6 2 2" xfId="54277"/>
    <cellStyle name="Обычный 5 4 2 6 3" xfId="54278"/>
    <cellStyle name="Обычный 5 4 2 7" xfId="24405"/>
    <cellStyle name="Обычный 5 4 2 7 2" xfId="54279"/>
    <cellStyle name="Обычный 5 4 2 8" xfId="24406"/>
    <cellStyle name="Обычный 5 4 2 8 2" xfId="54280"/>
    <cellStyle name="Обычный 5 4 2 9" xfId="54281"/>
    <cellStyle name="Обычный 5 4 20" xfId="24407"/>
    <cellStyle name="Обычный 5 4 20 2" xfId="24408"/>
    <cellStyle name="Обычный 5 4 20 2 2" xfId="24409"/>
    <cellStyle name="Обычный 5 4 20 2 2 2" xfId="24410"/>
    <cellStyle name="Обычный 5 4 20 2 2 2 2" xfId="54282"/>
    <cellStyle name="Обычный 5 4 20 2 2 3" xfId="54283"/>
    <cellStyle name="Обычный 5 4 20 2 3" xfId="24411"/>
    <cellStyle name="Обычный 5 4 20 2 3 2" xfId="54284"/>
    <cellStyle name="Обычный 5 4 20 2 4" xfId="54285"/>
    <cellStyle name="Обычный 5 4 20 3" xfId="24412"/>
    <cellStyle name="Обычный 5 4 20 3 2" xfId="24413"/>
    <cellStyle name="Обычный 5 4 20 3 2 2" xfId="24414"/>
    <cellStyle name="Обычный 5 4 20 3 2 2 2" xfId="54286"/>
    <cellStyle name="Обычный 5 4 20 3 2 3" xfId="54287"/>
    <cellStyle name="Обычный 5 4 20 3 3" xfId="24415"/>
    <cellStyle name="Обычный 5 4 20 3 3 2" xfId="54288"/>
    <cellStyle name="Обычный 5 4 20 3 4" xfId="54289"/>
    <cellStyle name="Обычный 5 4 20 4" xfId="24416"/>
    <cellStyle name="Обычный 5 4 20 4 2" xfId="24417"/>
    <cellStyle name="Обычный 5 4 20 4 2 2" xfId="24418"/>
    <cellStyle name="Обычный 5 4 20 4 2 2 2" xfId="54290"/>
    <cellStyle name="Обычный 5 4 20 4 2 3" xfId="54291"/>
    <cellStyle name="Обычный 5 4 20 4 3" xfId="24419"/>
    <cellStyle name="Обычный 5 4 20 4 3 2" xfId="54292"/>
    <cellStyle name="Обычный 5 4 20 4 4" xfId="54293"/>
    <cellStyle name="Обычный 5 4 20 5" xfId="24420"/>
    <cellStyle name="Обычный 5 4 20 5 2" xfId="24421"/>
    <cellStyle name="Обычный 5 4 20 5 2 2" xfId="54294"/>
    <cellStyle name="Обычный 5 4 20 5 3" xfId="54295"/>
    <cellStyle name="Обычный 5 4 20 6" xfId="24422"/>
    <cellStyle name="Обычный 5 4 20 6 2" xfId="54296"/>
    <cellStyle name="Обычный 5 4 20 7" xfId="24423"/>
    <cellStyle name="Обычный 5 4 20 7 2" xfId="54297"/>
    <cellStyle name="Обычный 5 4 20 8" xfId="54298"/>
    <cellStyle name="Обычный 5 4 21" xfId="24424"/>
    <cellStyle name="Обычный 5 4 21 2" xfId="24425"/>
    <cellStyle name="Обычный 5 4 21 2 2" xfId="24426"/>
    <cellStyle name="Обычный 5 4 21 2 2 2" xfId="24427"/>
    <cellStyle name="Обычный 5 4 21 2 2 2 2" xfId="54299"/>
    <cellStyle name="Обычный 5 4 21 2 2 3" xfId="54300"/>
    <cellStyle name="Обычный 5 4 21 2 3" xfId="24428"/>
    <cellStyle name="Обычный 5 4 21 2 3 2" xfId="54301"/>
    <cellStyle name="Обычный 5 4 21 2 4" xfId="54302"/>
    <cellStyle name="Обычный 5 4 21 3" xfId="24429"/>
    <cellStyle name="Обычный 5 4 21 3 2" xfId="24430"/>
    <cellStyle name="Обычный 5 4 21 3 2 2" xfId="24431"/>
    <cellStyle name="Обычный 5 4 21 3 2 2 2" xfId="54303"/>
    <cellStyle name="Обычный 5 4 21 3 2 3" xfId="54304"/>
    <cellStyle name="Обычный 5 4 21 3 3" xfId="24432"/>
    <cellStyle name="Обычный 5 4 21 3 3 2" xfId="54305"/>
    <cellStyle name="Обычный 5 4 21 3 4" xfId="54306"/>
    <cellStyle name="Обычный 5 4 21 4" xfId="24433"/>
    <cellStyle name="Обычный 5 4 21 4 2" xfId="24434"/>
    <cellStyle name="Обычный 5 4 21 4 2 2" xfId="24435"/>
    <cellStyle name="Обычный 5 4 21 4 2 2 2" xfId="54307"/>
    <cellStyle name="Обычный 5 4 21 4 2 3" xfId="54308"/>
    <cellStyle name="Обычный 5 4 21 4 3" xfId="24436"/>
    <cellStyle name="Обычный 5 4 21 4 3 2" xfId="54309"/>
    <cellStyle name="Обычный 5 4 21 4 4" xfId="54310"/>
    <cellStyle name="Обычный 5 4 21 5" xfId="24437"/>
    <cellStyle name="Обычный 5 4 21 5 2" xfId="24438"/>
    <cellStyle name="Обычный 5 4 21 5 2 2" xfId="54311"/>
    <cellStyle name="Обычный 5 4 21 5 3" xfId="54312"/>
    <cellStyle name="Обычный 5 4 21 6" xfId="24439"/>
    <cellStyle name="Обычный 5 4 21 6 2" xfId="54313"/>
    <cellStyle name="Обычный 5 4 21 7" xfId="24440"/>
    <cellStyle name="Обычный 5 4 21 7 2" xfId="54314"/>
    <cellStyle name="Обычный 5 4 21 8" xfId="54315"/>
    <cellStyle name="Обычный 5 4 22" xfId="24441"/>
    <cellStyle name="Обычный 5 4 22 2" xfId="24442"/>
    <cellStyle name="Обычный 5 4 22 2 2" xfId="24443"/>
    <cellStyle name="Обычный 5 4 22 2 2 2" xfId="24444"/>
    <cellStyle name="Обычный 5 4 22 2 2 2 2" xfId="54316"/>
    <cellStyle name="Обычный 5 4 22 2 2 3" xfId="54317"/>
    <cellStyle name="Обычный 5 4 22 2 3" xfId="24445"/>
    <cellStyle name="Обычный 5 4 22 2 3 2" xfId="54318"/>
    <cellStyle name="Обычный 5 4 22 2 4" xfId="54319"/>
    <cellStyle name="Обычный 5 4 22 3" xfId="24446"/>
    <cellStyle name="Обычный 5 4 22 3 2" xfId="24447"/>
    <cellStyle name="Обычный 5 4 22 3 2 2" xfId="24448"/>
    <cellStyle name="Обычный 5 4 22 3 2 2 2" xfId="54320"/>
    <cellStyle name="Обычный 5 4 22 3 2 3" xfId="54321"/>
    <cellStyle name="Обычный 5 4 22 3 3" xfId="24449"/>
    <cellStyle name="Обычный 5 4 22 3 3 2" xfId="54322"/>
    <cellStyle name="Обычный 5 4 22 3 4" xfId="54323"/>
    <cellStyle name="Обычный 5 4 22 4" xfId="24450"/>
    <cellStyle name="Обычный 5 4 22 4 2" xfId="24451"/>
    <cellStyle name="Обычный 5 4 22 4 2 2" xfId="24452"/>
    <cellStyle name="Обычный 5 4 22 4 2 2 2" xfId="54324"/>
    <cellStyle name="Обычный 5 4 22 4 2 3" xfId="54325"/>
    <cellStyle name="Обычный 5 4 22 4 3" xfId="24453"/>
    <cellStyle name="Обычный 5 4 22 4 3 2" xfId="54326"/>
    <cellStyle name="Обычный 5 4 22 4 4" xfId="54327"/>
    <cellStyle name="Обычный 5 4 22 5" xfId="24454"/>
    <cellStyle name="Обычный 5 4 22 5 2" xfId="24455"/>
    <cellStyle name="Обычный 5 4 22 5 2 2" xfId="54328"/>
    <cellStyle name="Обычный 5 4 22 5 3" xfId="54329"/>
    <cellStyle name="Обычный 5 4 22 6" xfId="24456"/>
    <cellStyle name="Обычный 5 4 22 6 2" xfId="54330"/>
    <cellStyle name="Обычный 5 4 22 7" xfId="24457"/>
    <cellStyle name="Обычный 5 4 22 7 2" xfId="54331"/>
    <cellStyle name="Обычный 5 4 22 8" xfId="54332"/>
    <cellStyle name="Обычный 5 4 23" xfId="24458"/>
    <cellStyle name="Обычный 5 4 23 2" xfId="24459"/>
    <cellStyle name="Обычный 5 4 23 2 2" xfId="24460"/>
    <cellStyle name="Обычный 5 4 23 2 2 2" xfId="24461"/>
    <cellStyle name="Обычный 5 4 23 2 2 2 2" xfId="54333"/>
    <cellStyle name="Обычный 5 4 23 2 2 3" xfId="54334"/>
    <cellStyle name="Обычный 5 4 23 2 3" xfId="24462"/>
    <cellStyle name="Обычный 5 4 23 2 3 2" xfId="54335"/>
    <cellStyle name="Обычный 5 4 23 2 4" xfId="54336"/>
    <cellStyle name="Обычный 5 4 23 3" xfId="24463"/>
    <cellStyle name="Обычный 5 4 23 3 2" xfId="24464"/>
    <cellStyle name="Обычный 5 4 23 3 2 2" xfId="24465"/>
    <cellStyle name="Обычный 5 4 23 3 2 2 2" xfId="54337"/>
    <cellStyle name="Обычный 5 4 23 3 2 3" xfId="54338"/>
    <cellStyle name="Обычный 5 4 23 3 3" xfId="24466"/>
    <cellStyle name="Обычный 5 4 23 3 3 2" xfId="54339"/>
    <cellStyle name="Обычный 5 4 23 3 4" xfId="54340"/>
    <cellStyle name="Обычный 5 4 23 4" xfId="24467"/>
    <cellStyle name="Обычный 5 4 23 4 2" xfId="24468"/>
    <cellStyle name="Обычный 5 4 23 4 2 2" xfId="24469"/>
    <cellStyle name="Обычный 5 4 23 4 2 2 2" xfId="54341"/>
    <cellStyle name="Обычный 5 4 23 4 2 3" xfId="54342"/>
    <cellStyle name="Обычный 5 4 23 4 3" xfId="24470"/>
    <cellStyle name="Обычный 5 4 23 4 3 2" xfId="54343"/>
    <cellStyle name="Обычный 5 4 23 4 4" xfId="54344"/>
    <cellStyle name="Обычный 5 4 23 5" xfId="24471"/>
    <cellStyle name="Обычный 5 4 23 5 2" xfId="24472"/>
    <cellStyle name="Обычный 5 4 23 5 2 2" xfId="54345"/>
    <cellStyle name="Обычный 5 4 23 5 3" xfId="54346"/>
    <cellStyle name="Обычный 5 4 23 6" xfId="24473"/>
    <cellStyle name="Обычный 5 4 23 6 2" xfId="54347"/>
    <cellStyle name="Обычный 5 4 23 7" xfId="24474"/>
    <cellStyle name="Обычный 5 4 23 7 2" xfId="54348"/>
    <cellStyle name="Обычный 5 4 23 8" xfId="54349"/>
    <cellStyle name="Обычный 5 4 24" xfId="24475"/>
    <cellStyle name="Обычный 5 4 24 2" xfId="24476"/>
    <cellStyle name="Обычный 5 4 24 2 2" xfId="24477"/>
    <cellStyle name="Обычный 5 4 24 2 2 2" xfId="24478"/>
    <cellStyle name="Обычный 5 4 24 2 2 2 2" xfId="54350"/>
    <cellStyle name="Обычный 5 4 24 2 2 3" xfId="54351"/>
    <cellStyle name="Обычный 5 4 24 2 3" xfId="24479"/>
    <cellStyle name="Обычный 5 4 24 2 3 2" xfId="54352"/>
    <cellStyle name="Обычный 5 4 24 2 4" xfId="54353"/>
    <cellStyle name="Обычный 5 4 24 3" xfId="24480"/>
    <cellStyle name="Обычный 5 4 24 3 2" xfId="24481"/>
    <cellStyle name="Обычный 5 4 24 3 2 2" xfId="24482"/>
    <cellStyle name="Обычный 5 4 24 3 2 2 2" xfId="54354"/>
    <cellStyle name="Обычный 5 4 24 3 2 3" xfId="54355"/>
    <cellStyle name="Обычный 5 4 24 3 3" xfId="24483"/>
    <cellStyle name="Обычный 5 4 24 3 3 2" xfId="54356"/>
    <cellStyle name="Обычный 5 4 24 3 4" xfId="54357"/>
    <cellStyle name="Обычный 5 4 24 4" xfId="24484"/>
    <cellStyle name="Обычный 5 4 24 4 2" xfId="24485"/>
    <cellStyle name="Обычный 5 4 24 4 2 2" xfId="24486"/>
    <cellStyle name="Обычный 5 4 24 4 2 2 2" xfId="54358"/>
    <cellStyle name="Обычный 5 4 24 4 2 3" xfId="54359"/>
    <cellStyle name="Обычный 5 4 24 4 3" xfId="24487"/>
    <cellStyle name="Обычный 5 4 24 4 3 2" xfId="54360"/>
    <cellStyle name="Обычный 5 4 24 4 4" xfId="54361"/>
    <cellStyle name="Обычный 5 4 24 5" xfId="24488"/>
    <cellStyle name="Обычный 5 4 24 5 2" xfId="24489"/>
    <cellStyle name="Обычный 5 4 24 5 2 2" xfId="54362"/>
    <cellStyle name="Обычный 5 4 24 5 3" xfId="54363"/>
    <cellStyle name="Обычный 5 4 24 6" xfId="24490"/>
    <cellStyle name="Обычный 5 4 24 6 2" xfId="54364"/>
    <cellStyle name="Обычный 5 4 24 7" xfId="24491"/>
    <cellStyle name="Обычный 5 4 24 7 2" xfId="54365"/>
    <cellStyle name="Обычный 5 4 24 8" xfId="54366"/>
    <cellStyle name="Обычный 5 4 25" xfId="24492"/>
    <cellStyle name="Обычный 5 4 25 2" xfId="24493"/>
    <cellStyle name="Обычный 5 4 25 2 2" xfId="24494"/>
    <cellStyle name="Обычный 5 4 25 2 2 2" xfId="24495"/>
    <cellStyle name="Обычный 5 4 25 2 2 2 2" xfId="54367"/>
    <cellStyle name="Обычный 5 4 25 2 2 3" xfId="54368"/>
    <cellStyle name="Обычный 5 4 25 2 3" xfId="24496"/>
    <cellStyle name="Обычный 5 4 25 2 3 2" xfId="54369"/>
    <cellStyle name="Обычный 5 4 25 2 4" xfId="54370"/>
    <cellStyle name="Обычный 5 4 25 3" xfId="24497"/>
    <cellStyle name="Обычный 5 4 25 3 2" xfId="24498"/>
    <cellStyle name="Обычный 5 4 25 3 2 2" xfId="24499"/>
    <cellStyle name="Обычный 5 4 25 3 2 2 2" xfId="54371"/>
    <cellStyle name="Обычный 5 4 25 3 2 3" xfId="54372"/>
    <cellStyle name="Обычный 5 4 25 3 3" xfId="24500"/>
    <cellStyle name="Обычный 5 4 25 3 3 2" xfId="54373"/>
    <cellStyle name="Обычный 5 4 25 3 4" xfId="54374"/>
    <cellStyle name="Обычный 5 4 25 4" xfId="24501"/>
    <cellStyle name="Обычный 5 4 25 4 2" xfId="24502"/>
    <cellStyle name="Обычный 5 4 25 4 2 2" xfId="24503"/>
    <cellStyle name="Обычный 5 4 25 4 2 2 2" xfId="54375"/>
    <cellStyle name="Обычный 5 4 25 4 2 3" xfId="54376"/>
    <cellStyle name="Обычный 5 4 25 4 3" xfId="24504"/>
    <cellStyle name="Обычный 5 4 25 4 3 2" xfId="54377"/>
    <cellStyle name="Обычный 5 4 25 4 4" xfId="54378"/>
    <cellStyle name="Обычный 5 4 25 5" xfId="24505"/>
    <cellStyle name="Обычный 5 4 25 5 2" xfId="24506"/>
    <cellStyle name="Обычный 5 4 25 5 2 2" xfId="54379"/>
    <cellStyle name="Обычный 5 4 25 5 3" xfId="54380"/>
    <cellStyle name="Обычный 5 4 25 6" xfId="24507"/>
    <cellStyle name="Обычный 5 4 25 6 2" xfId="54381"/>
    <cellStyle name="Обычный 5 4 25 7" xfId="24508"/>
    <cellStyle name="Обычный 5 4 25 7 2" xfId="54382"/>
    <cellStyle name="Обычный 5 4 25 8" xfId="54383"/>
    <cellStyle name="Обычный 5 4 26" xfId="24509"/>
    <cellStyle name="Обычный 5 4 26 2" xfId="24510"/>
    <cellStyle name="Обычный 5 4 26 2 2" xfId="24511"/>
    <cellStyle name="Обычный 5 4 26 2 2 2" xfId="24512"/>
    <cellStyle name="Обычный 5 4 26 2 2 2 2" xfId="54384"/>
    <cellStyle name="Обычный 5 4 26 2 2 3" xfId="54385"/>
    <cellStyle name="Обычный 5 4 26 2 3" xfId="24513"/>
    <cellStyle name="Обычный 5 4 26 2 3 2" xfId="54386"/>
    <cellStyle name="Обычный 5 4 26 2 4" xfId="54387"/>
    <cellStyle name="Обычный 5 4 26 3" xfId="24514"/>
    <cellStyle name="Обычный 5 4 26 3 2" xfId="24515"/>
    <cellStyle name="Обычный 5 4 26 3 2 2" xfId="24516"/>
    <cellStyle name="Обычный 5 4 26 3 2 2 2" xfId="54388"/>
    <cellStyle name="Обычный 5 4 26 3 2 3" xfId="54389"/>
    <cellStyle name="Обычный 5 4 26 3 3" xfId="24517"/>
    <cellStyle name="Обычный 5 4 26 3 3 2" xfId="54390"/>
    <cellStyle name="Обычный 5 4 26 3 4" xfId="54391"/>
    <cellStyle name="Обычный 5 4 26 4" xfId="24518"/>
    <cellStyle name="Обычный 5 4 26 4 2" xfId="24519"/>
    <cellStyle name="Обычный 5 4 26 4 2 2" xfId="24520"/>
    <cellStyle name="Обычный 5 4 26 4 2 2 2" xfId="54392"/>
    <cellStyle name="Обычный 5 4 26 4 2 3" xfId="54393"/>
    <cellStyle name="Обычный 5 4 26 4 3" xfId="24521"/>
    <cellStyle name="Обычный 5 4 26 4 3 2" xfId="54394"/>
    <cellStyle name="Обычный 5 4 26 4 4" xfId="54395"/>
    <cellStyle name="Обычный 5 4 26 5" xfId="24522"/>
    <cellStyle name="Обычный 5 4 26 5 2" xfId="24523"/>
    <cellStyle name="Обычный 5 4 26 5 2 2" xfId="54396"/>
    <cellStyle name="Обычный 5 4 26 5 3" xfId="54397"/>
    <cellStyle name="Обычный 5 4 26 6" xfId="24524"/>
    <cellStyle name="Обычный 5 4 26 6 2" xfId="54398"/>
    <cellStyle name="Обычный 5 4 26 7" xfId="24525"/>
    <cellStyle name="Обычный 5 4 26 7 2" xfId="54399"/>
    <cellStyle name="Обычный 5 4 26 8" xfId="54400"/>
    <cellStyle name="Обычный 5 4 27" xfId="24526"/>
    <cellStyle name="Обычный 5 4 27 2" xfId="24527"/>
    <cellStyle name="Обычный 5 4 27 2 2" xfId="24528"/>
    <cellStyle name="Обычный 5 4 27 2 2 2" xfId="24529"/>
    <cellStyle name="Обычный 5 4 27 2 2 2 2" xfId="54401"/>
    <cellStyle name="Обычный 5 4 27 2 2 3" xfId="54402"/>
    <cellStyle name="Обычный 5 4 27 2 3" xfId="24530"/>
    <cellStyle name="Обычный 5 4 27 2 3 2" xfId="54403"/>
    <cellStyle name="Обычный 5 4 27 2 4" xfId="54404"/>
    <cellStyle name="Обычный 5 4 27 3" xfId="24531"/>
    <cellStyle name="Обычный 5 4 27 3 2" xfId="24532"/>
    <cellStyle name="Обычный 5 4 27 3 2 2" xfId="24533"/>
    <cellStyle name="Обычный 5 4 27 3 2 2 2" xfId="54405"/>
    <cellStyle name="Обычный 5 4 27 3 2 3" xfId="54406"/>
    <cellStyle name="Обычный 5 4 27 3 3" xfId="24534"/>
    <cellStyle name="Обычный 5 4 27 3 3 2" xfId="54407"/>
    <cellStyle name="Обычный 5 4 27 3 4" xfId="54408"/>
    <cellStyle name="Обычный 5 4 27 4" xfId="24535"/>
    <cellStyle name="Обычный 5 4 27 4 2" xfId="24536"/>
    <cellStyle name="Обычный 5 4 27 4 2 2" xfId="24537"/>
    <cellStyle name="Обычный 5 4 27 4 2 2 2" xfId="54409"/>
    <cellStyle name="Обычный 5 4 27 4 2 3" xfId="54410"/>
    <cellStyle name="Обычный 5 4 27 4 3" xfId="24538"/>
    <cellStyle name="Обычный 5 4 27 4 3 2" xfId="54411"/>
    <cellStyle name="Обычный 5 4 27 4 4" xfId="54412"/>
    <cellStyle name="Обычный 5 4 27 5" xfId="24539"/>
    <cellStyle name="Обычный 5 4 27 5 2" xfId="24540"/>
    <cellStyle name="Обычный 5 4 27 5 2 2" xfId="54413"/>
    <cellStyle name="Обычный 5 4 27 5 3" xfId="54414"/>
    <cellStyle name="Обычный 5 4 27 6" xfId="24541"/>
    <cellStyle name="Обычный 5 4 27 6 2" xfId="54415"/>
    <cellStyle name="Обычный 5 4 27 7" xfId="24542"/>
    <cellStyle name="Обычный 5 4 27 7 2" xfId="54416"/>
    <cellStyle name="Обычный 5 4 27 8" xfId="54417"/>
    <cellStyle name="Обычный 5 4 28" xfId="24543"/>
    <cellStyle name="Обычный 5 4 28 2" xfId="24544"/>
    <cellStyle name="Обычный 5 4 28 2 2" xfId="24545"/>
    <cellStyle name="Обычный 5 4 28 2 2 2" xfId="24546"/>
    <cellStyle name="Обычный 5 4 28 2 2 2 2" xfId="54418"/>
    <cellStyle name="Обычный 5 4 28 2 2 3" xfId="54419"/>
    <cellStyle name="Обычный 5 4 28 2 3" xfId="24547"/>
    <cellStyle name="Обычный 5 4 28 2 3 2" xfId="54420"/>
    <cellStyle name="Обычный 5 4 28 2 4" xfId="54421"/>
    <cellStyle name="Обычный 5 4 28 3" xfId="24548"/>
    <cellStyle name="Обычный 5 4 28 3 2" xfId="24549"/>
    <cellStyle name="Обычный 5 4 28 3 2 2" xfId="24550"/>
    <cellStyle name="Обычный 5 4 28 3 2 2 2" xfId="54422"/>
    <cellStyle name="Обычный 5 4 28 3 2 3" xfId="54423"/>
    <cellStyle name="Обычный 5 4 28 3 3" xfId="24551"/>
    <cellStyle name="Обычный 5 4 28 3 3 2" xfId="54424"/>
    <cellStyle name="Обычный 5 4 28 3 4" xfId="54425"/>
    <cellStyle name="Обычный 5 4 28 4" xfId="24552"/>
    <cellStyle name="Обычный 5 4 28 4 2" xfId="24553"/>
    <cellStyle name="Обычный 5 4 28 4 2 2" xfId="24554"/>
    <cellStyle name="Обычный 5 4 28 4 2 2 2" xfId="54426"/>
    <cellStyle name="Обычный 5 4 28 4 2 3" xfId="54427"/>
    <cellStyle name="Обычный 5 4 28 4 3" xfId="24555"/>
    <cellStyle name="Обычный 5 4 28 4 3 2" xfId="54428"/>
    <cellStyle name="Обычный 5 4 28 4 4" xfId="54429"/>
    <cellStyle name="Обычный 5 4 28 5" xfId="24556"/>
    <cellStyle name="Обычный 5 4 28 5 2" xfId="24557"/>
    <cellStyle name="Обычный 5 4 28 5 2 2" xfId="54430"/>
    <cellStyle name="Обычный 5 4 28 5 3" xfId="54431"/>
    <cellStyle name="Обычный 5 4 28 6" xfId="24558"/>
    <cellStyle name="Обычный 5 4 28 6 2" xfId="54432"/>
    <cellStyle name="Обычный 5 4 28 7" xfId="24559"/>
    <cellStyle name="Обычный 5 4 28 7 2" xfId="54433"/>
    <cellStyle name="Обычный 5 4 28 8" xfId="54434"/>
    <cellStyle name="Обычный 5 4 29" xfId="24560"/>
    <cellStyle name="Обычный 5 4 29 2" xfId="24561"/>
    <cellStyle name="Обычный 5 4 29 2 2" xfId="24562"/>
    <cellStyle name="Обычный 5 4 29 2 2 2" xfId="24563"/>
    <cellStyle name="Обычный 5 4 29 2 2 2 2" xfId="54435"/>
    <cellStyle name="Обычный 5 4 29 2 2 3" xfId="54436"/>
    <cellStyle name="Обычный 5 4 29 2 3" xfId="24564"/>
    <cellStyle name="Обычный 5 4 29 2 3 2" xfId="54437"/>
    <cellStyle name="Обычный 5 4 29 2 4" xfId="54438"/>
    <cellStyle name="Обычный 5 4 29 3" xfId="24565"/>
    <cellStyle name="Обычный 5 4 29 3 2" xfId="24566"/>
    <cellStyle name="Обычный 5 4 29 3 2 2" xfId="24567"/>
    <cellStyle name="Обычный 5 4 29 3 2 2 2" xfId="54439"/>
    <cellStyle name="Обычный 5 4 29 3 2 3" xfId="54440"/>
    <cellStyle name="Обычный 5 4 29 3 3" xfId="24568"/>
    <cellStyle name="Обычный 5 4 29 3 3 2" xfId="54441"/>
    <cellStyle name="Обычный 5 4 29 3 4" xfId="54442"/>
    <cellStyle name="Обычный 5 4 29 4" xfId="24569"/>
    <cellStyle name="Обычный 5 4 29 4 2" xfId="24570"/>
    <cellStyle name="Обычный 5 4 29 4 2 2" xfId="24571"/>
    <cellStyle name="Обычный 5 4 29 4 2 2 2" xfId="54443"/>
    <cellStyle name="Обычный 5 4 29 4 2 3" xfId="54444"/>
    <cellStyle name="Обычный 5 4 29 4 3" xfId="24572"/>
    <cellStyle name="Обычный 5 4 29 4 3 2" xfId="54445"/>
    <cellStyle name="Обычный 5 4 29 4 4" xfId="54446"/>
    <cellStyle name="Обычный 5 4 29 5" xfId="24573"/>
    <cellStyle name="Обычный 5 4 29 5 2" xfId="24574"/>
    <cellStyle name="Обычный 5 4 29 5 2 2" xfId="54447"/>
    <cellStyle name="Обычный 5 4 29 5 3" xfId="54448"/>
    <cellStyle name="Обычный 5 4 29 6" xfId="24575"/>
    <cellStyle name="Обычный 5 4 29 6 2" xfId="54449"/>
    <cellStyle name="Обычный 5 4 29 7" xfId="24576"/>
    <cellStyle name="Обычный 5 4 29 7 2" xfId="54450"/>
    <cellStyle name="Обычный 5 4 29 8" xfId="54451"/>
    <cellStyle name="Обычный 5 4 3" xfId="24577"/>
    <cellStyle name="Обычный 5 4 3 2" xfId="24578"/>
    <cellStyle name="Обычный 5 4 3 2 2" xfId="24579"/>
    <cellStyle name="Обычный 5 4 3 2 2 2" xfId="24580"/>
    <cellStyle name="Обычный 5 4 3 2 2 2 2" xfId="54452"/>
    <cellStyle name="Обычный 5 4 3 2 2 3" xfId="54453"/>
    <cellStyle name="Обычный 5 4 3 2 3" xfId="24581"/>
    <cellStyle name="Обычный 5 4 3 2 3 2" xfId="54454"/>
    <cellStyle name="Обычный 5 4 3 2 4" xfId="54455"/>
    <cellStyle name="Обычный 5 4 3 3" xfId="24582"/>
    <cellStyle name="Обычный 5 4 3 3 2" xfId="24583"/>
    <cellStyle name="Обычный 5 4 3 3 2 2" xfId="24584"/>
    <cellStyle name="Обычный 5 4 3 3 2 2 2" xfId="54456"/>
    <cellStyle name="Обычный 5 4 3 3 2 3" xfId="54457"/>
    <cellStyle name="Обычный 5 4 3 3 3" xfId="24585"/>
    <cellStyle name="Обычный 5 4 3 3 3 2" xfId="54458"/>
    <cellStyle name="Обычный 5 4 3 3 4" xfId="54459"/>
    <cellStyle name="Обычный 5 4 3 4" xfId="24586"/>
    <cellStyle name="Обычный 5 4 3 4 2" xfId="24587"/>
    <cellStyle name="Обычный 5 4 3 4 2 2" xfId="24588"/>
    <cellStyle name="Обычный 5 4 3 4 2 2 2" xfId="54460"/>
    <cellStyle name="Обычный 5 4 3 4 2 3" xfId="54461"/>
    <cellStyle name="Обычный 5 4 3 4 3" xfId="24589"/>
    <cellStyle name="Обычный 5 4 3 4 3 2" xfId="54462"/>
    <cellStyle name="Обычный 5 4 3 4 4" xfId="54463"/>
    <cellStyle name="Обычный 5 4 3 5" xfId="24590"/>
    <cellStyle name="Обычный 5 4 3 5 2" xfId="24591"/>
    <cellStyle name="Обычный 5 4 3 5 2 2" xfId="54464"/>
    <cellStyle name="Обычный 5 4 3 5 3" xfId="54465"/>
    <cellStyle name="Обычный 5 4 3 6" xfId="24592"/>
    <cellStyle name="Обычный 5 4 3 6 2" xfId="54466"/>
    <cellStyle name="Обычный 5 4 3 7" xfId="24593"/>
    <cellStyle name="Обычный 5 4 3 7 2" xfId="54467"/>
    <cellStyle name="Обычный 5 4 3 8" xfId="54468"/>
    <cellStyle name="Обычный 5 4 30" xfId="24594"/>
    <cellStyle name="Обычный 5 4 30 2" xfId="54469"/>
    <cellStyle name="Обычный 5 4 31" xfId="24595"/>
    <cellStyle name="Обычный 5 4 31 2" xfId="24596"/>
    <cellStyle name="Обычный 5 4 31 2 2" xfId="24597"/>
    <cellStyle name="Обычный 5 4 31 2 2 2" xfId="54470"/>
    <cellStyle name="Обычный 5 4 31 2 3" xfId="54471"/>
    <cellStyle name="Обычный 5 4 31 3" xfId="24598"/>
    <cellStyle name="Обычный 5 4 31 3 2" xfId="54472"/>
    <cellStyle name="Обычный 5 4 31 4" xfId="54473"/>
    <cellStyle name="Обычный 5 4 32" xfId="24599"/>
    <cellStyle name="Обычный 5 4 32 2" xfId="24600"/>
    <cellStyle name="Обычный 5 4 32 2 2" xfId="24601"/>
    <cellStyle name="Обычный 5 4 32 2 2 2" xfId="54474"/>
    <cellStyle name="Обычный 5 4 32 2 3" xfId="54475"/>
    <cellStyle name="Обычный 5 4 32 3" xfId="24602"/>
    <cellStyle name="Обычный 5 4 32 3 2" xfId="54476"/>
    <cellStyle name="Обычный 5 4 32 4" xfId="54477"/>
    <cellStyle name="Обычный 5 4 33" xfId="24603"/>
    <cellStyle name="Обычный 5 4 33 2" xfId="24604"/>
    <cellStyle name="Обычный 5 4 33 2 2" xfId="24605"/>
    <cellStyle name="Обычный 5 4 33 2 2 2" xfId="54478"/>
    <cellStyle name="Обычный 5 4 33 2 3" xfId="54479"/>
    <cellStyle name="Обычный 5 4 33 3" xfId="24606"/>
    <cellStyle name="Обычный 5 4 33 3 2" xfId="54480"/>
    <cellStyle name="Обычный 5 4 33 4" xfId="54481"/>
    <cellStyle name="Обычный 5 4 34" xfId="24607"/>
    <cellStyle name="Обычный 5 4 34 2" xfId="24608"/>
    <cellStyle name="Обычный 5 4 34 2 2" xfId="24609"/>
    <cellStyle name="Обычный 5 4 34 2 2 2" xfId="54482"/>
    <cellStyle name="Обычный 5 4 34 2 3" xfId="54483"/>
    <cellStyle name="Обычный 5 4 34 3" xfId="24610"/>
    <cellStyle name="Обычный 5 4 34 3 2" xfId="54484"/>
    <cellStyle name="Обычный 5 4 34 4" xfId="54485"/>
    <cellStyle name="Обычный 5 4 35" xfId="24611"/>
    <cellStyle name="Обычный 5 4 35 2" xfId="24612"/>
    <cellStyle name="Обычный 5 4 35 2 2" xfId="54486"/>
    <cellStyle name="Обычный 5 4 35 3" xfId="54487"/>
    <cellStyle name="Обычный 5 4 36" xfId="24613"/>
    <cellStyle name="Обычный 5 4 36 2" xfId="54488"/>
    <cellStyle name="Обычный 5 4 37" xfId="24614"/>
    <cellStyle name="Обычный 5 4 37 2" xfId="54489"/>
    <cellStyle name="Обычный 5 4 38" xfId="54490"/>
    <cellStyle name="Обычный 5 4 39" xfId="61028"/>
    <cellStyle name="Обычный 5 4 4" xfId="24615"/>
    <cellStyle name="Обычный 5 4 4 2" xfId="24616"/>
    <cellStyle name="Обычный 5 4 4 2 2" xfId="24617"/>
    <cellStyle name="Обычный 5 4 4 2 2 2" xfId="24618"/>
    <cellStyle name="Обычный 5 4 4 2 2 2 2" xfId="54491"/>
    <cellStyle name="Обычный 5 4 4 2 2 3" xfId="54492"/>
    <cellStyle name="Обычный 5 4 4 2 3" xfId="24619"/>
    <cellStyle name="Обычный 5 4 4 2 3 2" xfId="54493"/>
    <cellStyle name="Обычный 5 4 4 2 4" xfId="54494"/>
    <cellStyle name="Обычный 5 4 4 3" xfId="24620"/>
    <cellStyle name="Обычный 5 4 4 3 2" xfId="24621"/>
    <cellStyle name="Обычный 5 4 4 3 2 2" xfId="24622"/>
    <cellStyle name="Обычный 5 4 4 3 2 2 2" xfId="54495"/>
    <cellStyle name="Обычный 5 4 4 3 2 3" xfId="54496"/>
    <cellStyle name="Обычный 5 4 4 3 3" xfId="24623"/>
    <cellStyle name="Обычный 5 4 4 3 3 2" xfId="54497"/>
    <cellStyle name="Обычный 5 4 4 3 4" xfId="54498"/>
    <cellStyle name="Обычный 5 4 4 4" xfId="24624"/>
    <cellStyle name="Обычный 5 4 4 4 2" xfId="24625"/>
    <cellStyle name="Обычный 5 4 4 4 2 2" xfId="24626"/>
    <cellStyle name="Обычный 5 4 4 4 2 2 2" xfId="54499"/>
    <cellStyle name="Обычный 5 4 4 4 2 3" xfId="54500"/>
    <cellStyle name="Обычный 5 4 4 4 3" xfId="24627"/>
    <cellStyle name="Обычный 5 4 4 4 3 2" xfId="54501"/>
    <cellStyle name="Обычный 5 4 4 4 4" xfId="54502"/>
    <cellStyle name="Обычный 5 4 4 5" xfId="24628"/>
    <cellStyle name="Обычный 5 4 4 5 2" xfId="24629"/>
    <cellStyle name="Обычный 5 4 4 5 2 2" xfId="54503"/>
    <cellStyle name="Обычный 5 4 4 5 3" xfId="54504"/>
    <cellStyle name="Обычный 5 4 4 6" xfId="24630"/>
    <cellStyle name="Обычный 5 4 4 6 2" xfId="54505"/>
    <cellStyle name="Обычный 5 4 4 7" xfId="24631"/>
    <cellStyle name="Обычный 5 4 4 7 2" xfId="54506"/>
    <cellStyle name="Обычный 5 4 4 8" xfId="54507"/>
    <cellStyle name="Обычный 5 4 5" xfId="24632"/>
    <cellStyle name="Обычный 5 4 5 2" xfId="24633"/>
    <cellStyle name="Обычный 5 4 5 2 2" xfId="24634"/>
    <cellStyle name="Обычный 5 4 5 2 2 2" xfId="24635"/>
    <cellStyle name="Обычный 5 4 5 2 2 2 2" xfId="54508"/>
    <cellStyle name="Обычный 5 4 5 2 2 3" xfId="54509"/>
    <cellStyle name="Обычный 5 4 5 2 3" xfId="24636"/>
    <cellStyle name="Обычный 5 4 5 2 3 2" xfId="54510"/>
    <cellStyle name="Обычный 5 4 5 2 4" xfId="54511"/>
    <cellStyle name="Обычный 5 4 5 3" xfId="24637"/>
    <cellStyle name="Обычный 5 4 5 3 2" xfId="24638"/>
    <cellStyle name="Обычный 5 4 5 3 2 2" xfId="24639"/>
    <cellStyle name="Обычный 5 4 5 3 2 2 2" xfId="54512"/>
    <cellStyle name="Обычный 5 4 5 3 2 3" xfId="54513"/>
    <cellStyle name="Обычный 5 4 5 3 3" xfId="24640"/>
    <cellStyle name="Обычный 5 4 5 3 3 2" xfId="54514"/>
    <cellStyle name="Обычный 5 4 5 3 4" xfId="54515"/>
    <cellStyle name="Обычный 5 4 5 4" xfId="24641"/>
    <cellStyle name="Обычный 5 4 5 4 2" xfId="24642"/>
    <cellStyle name="Обычный 5 4 5 4 2 2" xfId="24643"/>
    <cellStyle name="Обычный 5 4 5 4 2 2 2" xfId="54516"/>
    <cellStyle name="Обычный 5 4 5 4 2 3" xfId="54517"/>
    <cellStyle name="Обычный 5 4 5 4 3" xfId="24644"/>
    <cellStyle name="Обычный 5 4 5 4 3 2" xfId="54518"/>
    <cellStyle name="Обычный 5 4 5 4 4" xfId="54519"/>
    <cellStyle name="Обычный 5 4 5 5" xfId="24645"/>
    <cellStyle name="Обычный 5 4 5 5 2" xfId="24646"/>
    <cellStyle name="Обычный 5 4 5 5 2 2" xfId="54520"/>
    <cellStyle name="Обычный 5 4 5 5 3" xfId="54521"/>
    <cellStyle name="Обычный 5 4 5 6" xfId="24647"/>
    <cellStyle name="Обычный 5 4 5 6 2" xfId="54522"/>
    <cellStyle name="Обычный 5 4 5 7" xfId="24648"/>
    <cellStyle name="Обычный 5 4 5 7 2" xfId="54523"/>
    <cellStyle name="Обычный 5 4 5 8" xfId="54524"/>
    <cellStyle name="Обычный 5 4 6" xfId="24649"/>
    <cellStyle name="Обычный 5 4 6 2" xfId="24650"/>
    <cellStyle name="Обычный 5 4 6 2 2" xfId="24651"/>
    <cellStyle name="Обычный 5 4 6 2 2 2" xfId="24652"/>
    <cellStyle name="Обычный 5 4 6 2 2 2 2" xfId="54525"/>
    <cellStyle name="Обычный 5 4 6 2 2 3" xfId="54526"/>
    <cellStyle name="Обычный 5 4 6 2 3" xfId="24653"/>
    <cellStyle name="Обычный 5 4 6 2 3 2" xfId="54527"/>
    <cellStyle name="Обычный 5 4 6 2 4" xfId="54528"/>
    <cellStyle name="Обычный 5 4 6 3" xfId="24654"/>
    <cellStyle name="Обычный 5 4 6 3 2" xfId="24655"/>
    <cellStyle name="Обычный 5 4 6 3 2 2" xfId="24656"/>
    <cellStyle name="Обычный 5 4 6 3 2 2 2" xfId="54529"/>
    <cellStyle name="Обычный 5 4 6 3 2 3" xfId="54530"/>
    <cellStyle name="Обычный 5 4 6 3 3" xfId="24657"/>
    <cellStyle name="Обычный 5 4 6 3 3 2" xfId="54531"/>
    <cellStyle name="Обычный 5 4 6 3 4" xfId="54532"/>
    <cellStyle name="Обычный 5 4 6 4" xfId="24658"/>
    <cellStyle name="Обычный 5 4 6 4 2" xfId="24659"/>
    <cellStyle name="Обычный 5 4 6 4 2 2" xfId="24660"/>
    <cellStyle name="Обычный 5 4 6 4 2 2 2" xfId="54533"/>
    <cellStyle name="Обычный 5 4 6 4 2 3" xfId="54534"/>
    <cellStyle name="Обычный 5 4 6 4 3" xfId="24661"/>
    <cellStyle name="Обычный 5 4 6 4 3 2" xfId="54535"/>
    <cellStyle name="Обычный 5 4 6 4 4" xfId="54536"/>
    <cellStyle name="Обычный 5 4 6 5" xfId="24662"/>
    <cellStyle name="Обычный 5 4 6 5 2" xfId="24663"/>
    <cellStyle name="Обычный 5 4 6 5 2 2" xfId="54537"/>
    <cellStyle name="Обычный 5 4 6 5 3" xfId="54538"/>
    <cellStyle name="Обычный 5 4 6 6" xfId="24664"/>
    <cellStyle name="Обычный 5 4 6 6 2" xfId="54539"/>
    <cellStyle name="Обычный 5 4 6 7" xfId="24665"/>
    <cellStyle name="Обычный 5 4 6 7 2" xfId="54540"/>
    <cellStyle name="Обычный 5 4 6 8" xfId="54541"/>
    <cellStyle name="Обычный 5 4 7" xfId="24666"/>
    <cellStyle name="Обычный 5 4 7 2" xfId="24667"/>
    <cellStyle name="Обычный 5 4 7 2 2" xfId="24668"/>
    <cellStyle name="Обычный 5 4 7 2 2 2" xfId="24669"/>
    <cellStyle name="Обычный 5 4 7 2 2 2 2" xfId="54542"/>
    <cellStyle name="Обычный 5 4 7 2 2 3" xfId="54543"/>
    <cellStyle name="Обычный 5 4 7 2 3" xfId="24670"/>
    <cellStyle name="Обычный 5 4 7 2 3 2" xfId="54544"/>
    <cellStyle name="Обычный 5 4 7 2 4" xfId="54545"/>
    <cellStyle name="Обычный 5 4 7 3" xfId="24671"/>
    <cellStyle name="Обычный 5 4 7 3 2" xfId="24672"/>
    <cellStyle name="Обычный 5 4 7 3 2 2" xfId="24673"/>
    <cellStyle name="Обычный 5 4 7 3 2 2 2" xfId="54546"/>
    <cellStyle name="Обычный 5 4 7 3 2 3" xfId="54547"/>
    <cellStyle name="Обычный 5 4 7 3 3" xfId="24674"/>
    <cellStyle name="Обычный 5 4 7 3 3 2" xfId="54548"/>
    <cellStyle name="Обычный 5 4 7 3 4" xfId="54549"/>
    <cellStyle name="Обычный 5 4 7 4" xfId="24675"/>
    <cellStyle name="Обычный 5 4 7 4 2" xfId="24676"/>
    <cellStyle name="Обычный 5 4 7 4 2 2" xfId="24677"/>
    <cellStyle name="Обычный 5 4 7 4 2 2 2" xfId="54550"/>
    <cellStyle name="Обычный 5 4 7 4 2 3" xfId="54551"/>
    <cellStyle name="Обычный 5 4 7 4 3" xfId="24678"/>
    <cellStyle name="Обычный 5 4 7 4 3 2" xfId="54552"/>
    <cellStyle name="Обычный 5 4 7 4 4" xfId="54553"/>
    <cellStyle name="Обычный 5 4 7 5" xfId="24679"/>
    <cellStyle name="Обычный 5 4 7 5 2" xfId="24680"/>
    <cellStyle name="Обычный 5 4 7 5 2 2" xfId="54554"/>
    <cellStyle name="Обычный 5 4 7 5 3" xfId="54555"/>
    <cellStyle name="Обычный 5 4 7 6" xfId="24681"/>
    <cellStyle name="Обычный 5 4 7 6 2" xfId="54556"/>
    <cellStyle name="Обычный 5 4 7 7" xfId="24682"/>
    <cellStyle name="Обычный 5 4 7 7 2" xfId="54557"/>
    <cellStyle name="Обычный 5 4 7 8" xfId="54558"/>
    <cellStyle name="Обычный 5 4 8" xfId="24683"/>
    <cellStyle name="Обычный 5 4 8 2" xfId="24684"/>
    <cellStyle name="Обычный 5 4 8 2 2" xfId="24685"/>
    <cellStyle name="Обычный 5 4 8 2 2 2" xfId="24686"/>
    <cellStyle name="Обычный 5 4 8 2 2 2 2" xfId="54559"/>
    <cellStyle name="Обычный 5 4 8 2 2 3" xfId="54560"/>
    <cellStyle name="Обычный 5 4 8 2 3" xfId="24687"/>
    <cellStyle name="Обычный 5 4 8 2 3 2" xfId="54561"/>
    <cellStyle name="Обычный 5 4 8 2 4" xfId="54562"/>
    <cellStyle name="Обычный 5 4 8 3" xfId="24688"/>
    <cellStyle name="Обычный 5 4 8 3 2" xfId="24689"/>
    <cellStyle name="Обычный 5 4 8 3 2 2" xfId="24690"/>
    <cellStyle name="Обычный 5 4 8 3 2 2 2" xfId="54563"/>
    <cellStyle name="Обычный 5 4 8 3 2 3" xfId="54564"/>
    <cellStyle name="Обычный 5 4 8 3 3" xfId="24691"/>
    <cellStyle name="Обычный 5 4 8 3 3 2" xfId="54565"/>
    <cellStyle name="Обычный 5 4 8 3 4" xfId="54566"/>
    <cellStyle name="Обычный 5 4 8 4" xfId="24692"/>
    <cellStyle name="Обычный 5 4 8 4 2" xfId="24693"/>
    <cellStyle name="Обычный 5 4 8 4 2 2" xfId="24694"/>
    <cellStyle name="Обычный 5 4 8 4 2 2 2" xfId="54567"/>
    <cellStyle name="Обычный 5 4 8 4 2 3" xfId="54568"/>
    <cellStyle name="Обычный 5 4 8 4 3" xfId="24695"/>
    <cellStyle name="Обычный 5 4 8 4 3 2" xfId="54569"/>
    <cellStyle name="Обычный 5 4 8 4 4" xfId="54570"/>
    <cellStyle name="Обычный 5 4 8 5" xfId="24696"/>
    <cellStyle name="Обычный 5 4 8 5 2" xfId="24697"/>
    <cellStyle name="Обычный 5 4 8 5 2 2" xfId="54571"/>
    <cellStyle name="Обычный 5 4 8 5 3" xfId="54572"/>
    <cellStyle name="Обычный 5 4 8 6" xfId="24698"/>
    <cellStyle name="Обычный 5 4 8 6 2" xfId="54573"/>
    <cellStyle name="Обычный 5 4 8 7" xfId="24699"/>
    <cellStyle name="Обычный 5 4 8 7 2" xfId="54574"/>
    <cellStyle name="Обычный 5 4 8 8" xfId="54575"/>
    <cellStyle name="Обычный 5 4 9" xfId="24700"/>
    <cellStyle name="Обычный 5 4 9 2" xfId="24701"/>
    <cellStyle name="Обычный 5 4 9 2 2" xfId="24702"/>
    <cellStyle name="Обычный 5 4 9 2 2 2" xfId="24703"/>
    <cellStyle name="Обычный 5 4 9 2 2 2 2" xfId="54576"/>
    <cellStyle name="Обычный 5 4 9 2 2 3" xfId="54577"/>
    <cellStyle name="Обычный 5 4 9 2 3" xfId="24704"/>
    <cellStyle name="Обычный 5 4 9 2 3 2" xfId="54578"/>
    <cellStyle name="Обычный 5 4 9 2 4" xfId="54579"/>
    <cellStyle name="Обычный 5 4 9 3" xfId="24705"/>
    <cellStyle name="Обычный 5 4 9 3 2" xfId="24706"/>
    <cellStyle name="Обычный 5 4 9 3 2 2" xfId="24707"/>
    <cellStyle name="Обычный 5 4 9 3 2 2 2" xfId="54580"/>
    <cellStyle name="Обычный 5 4 9 3 2 3" xfId="54581"/>
    <cellStyle name="Обычный 5 4 9 3 3" xfId="24708"/>
    <cellStyle name="Обычный 5 4 9 3 3 2" xfId="54582"/>
    <cellStyle name="Обычный 5 4 9 3 4" xfId="54583"/>
    <cellStyle name="Обычный 5 4 9 4" xfId="24709"/>
    <cellStyle name="Обычный 5 4 9 4 2" xfId="24710"/>
    <cellStyle name="Обычный 5 4 9 4 2 2" xfId="24711"/>
    <cellStyle name="Обычный 5 4 9 4 2 2 2" xfId="54584"/>
    <cellStyle name="Обычный 5 4 9 4 2 3" xfId="54585"/>
    <cellStyle name="Обычный 5 4 9 4 3" xfId="24712"/>
    <cellStyle name="Обычный 5 4 9 4 3 2" xfId="54586"/>
    <cellStyle name="Обычный 5 4 9 4 4" xfId="54587"/>
    <cellStyle name="Обычный 5 4 9 5" xfId="24713"/>
    <cellStyle name="Обычный 5 4 9 5 2" xfId="24714"/>
    <cellStyle name="Обычный 5 4 9 5 2 2" xfId="54588"/>
    <cellStyle name="Обычный 5 4 9 5 3" xfId="54589"/>
    <cellStyle name="Обычный 5 4 9 6" xfId="24715"/>
    <cellStyle name="Обычный 5 4 9 6 2" xfId="54590"/>
    <cellStyle name="Обычный 5 4 9 7" xfId="24716"/>
    <cellStyle name="Обычный 5 4 9 7 2" xfId="54591"/>
    <cellStyle name="Обычный 5 4 9 8" xfId="54592"/>
    <cellStyle name="Обычный 5 40" xfId="24717"/>
    <cellStyle name="Обычный 5 40 2" xfId="24718"/>
    <cellStyle name="Обычный 5 40 2 2" xfId="24719"/>
    <cellStyle name="Обычный 5 40 2 2 2" xfId="24720"/>
    <cellStyle name="Обычный 5 40 2 2 2 2" xfId="54593"/>
    <cellStyle name="Обычный 5 40 2 2 3" xfId="54594"/>
    <cellStyle name="Обычный 5 40 2 3" xfId="24721"/>
    <cellStyle name="Обычный 5 40 2 3 2" xfId="54595"/>
    <cellStyle name="Обычный 5 40 2 4" xfId="54596"/>
    <cellStyle name="Обычный 5 40 3" xfId="24722"/>
    <cellStyle name="Обычный 5 40 3 2" xfId="24723"/>
    <cellStyle name="Обычный 5 40 3 2 2" xfId="24724"/>
    <cellStyle name="Обычный 5 40 3 2 2 2" xfId="54597"/>
    <cellStyle name="Обычный 5 40 3 2 3" xfId="54598"/>
    <cellStyle name="Обычный 5 40 3 3" xfId="24725"/>
    <cellStyle name="Обычный 5 40 3 3 2" xfId="54599"/>
    <cellStyle name="Обычный 5 40 3 4" xfId="54600"/>
    <cellStyle name="Обычный 5 40 4" xfId="24726"/>
    <cellStyle name="Обычный 5 40 4 2" xfId="24727"/>
    <cellStyle name="Обычный 5 40 4 2 2" xfId="24728"/>
    <cellStyle name="Обычный 5 40 4 2 2 2" xfId="54601"/>
    <cellStyle name="Обычный 5 40 4 2 3" xfId="54602"/>
    <cellStyle name="Обычный 5 40 4 3" xfId="24729"/>
    <cellStyle name="Обычный 5 40 4 3 2" xfId="54603"/>
    <cellStyle name="Обычный 5 40 4 4" xfId="54604"/>
    <cellStyle name="Обычный 5 40 5" xfId="24730"/>
    <cellStyle name="Обычный 5 40 5 2" xfId="24731"/>
    <cellStyle name="Обычный 5 40 5 2 2" xfId="54605"/>
    <cellStyle name="Обычный 5 40 5 3" xfId="54606"/>
    <cellStyle name="Обычный 5 40 6" xfId="24732"/>
    <cellStyle name="Обычный 5 40 6 2" xfId="54607"/>
    <cellStyle name="Обычный 5 40 7" xfId="24733"/>
    <cellStyle name="Обычный 5 40 7 2" xfId="54608"/>
    <cellStyle name="Обычный 5 40 8" xfId="54609"/>
    <cellStyle name="Обычный 5 41" xfId="24734"/>
    <cellStyle name="Обычный 5 41 2" xfId="24735"/>
    <cellStyle name="Обычный 5 41 2 2" xfId="24736"/>
    <cellStyle name="Обычный 5 41 2 2 2" xfId="24737"/>
    <cellStyle name="Обычный 5 41 2 2 2 2" xfId="54610"/>
    <cellStyle name="Обычный 5 41 2 2 3" xfId="54611"/>
    <cellStyle name="Обычный 5 41 2 3" xfId="24738"/>
    <cellStyle name="Обычный 5 41 2 3 2" xfId="54612"/>
    <cellStyle name="Обычный 5 41 2 4" xfId="54613"/>
    <cellStyle name="Обычный 5 41 3" xfId="24739"/>
    <cellStyle name="Обычный 5 41 3 2" xfId="24740"/>
    <cellStyle name="Обычный 5 41 3 2 2" xfId="24741"/>
    <cellStyle name="Обычный 5 41 3 2 2 2" xfId="54614"/>
    <cellStyle name="Обычный 5 41 3 2 3" xfId="54615"/>
    <cellStyle name="Обычный 5 41 3 3" xfId="24742"/>
    <cellStyle name="Обычный 5 41 3 3 2" xfId="54616"/>
    <cellStyle name="Обычный 5 41 3 4" xfId="54617"/>
    <cellStyle name="Обычный 5 41 4" xfId="24743"/>
    <cellStyle name="Обычный 5 41 4 2" xfId="24744"/>
    <cellStyle name="Обычный 5 41 4 2 2" xfId="24745"/>
    <cellStyle name="Обычный 5 41 4 2 2 2" xfId="54618"/>
    <cellStyle name="Обычный 5 41 4 2 3" xfId="54619"/>
    <cellStyle name="Обычный 5 41 4 3" xfId="24746"/>
    <cellStyle name="Обычный 5 41 4 3 2" xfId="54620"/>
    <cellStyle name="Обычный 5 41 4 4" xfId="54621"/>
    <cellStyle name="Обычный 5 41 5" xfId="24747"/>
    <cellStyle name="Обычный 5 41 5 2" xfId="24748"/>
    <cellStyle name="Обычный 5 41 5 2 2" xfId="54622"/>
    <cellStyle name="Обычный 5 41 5 3" xfId="54623"/>
    <cellStyle name="Обычный 5 41 6" xfId="24749"/>
    <cellStyle name="Обычный 5 41 6 2" xfId="54624"/>
    <cellStyle name="Обычный 5 41 7" xfId="24750"/>
    <cellStyle name="Обычный 5 41 7 2" xfId="54625"/>
    <cellStyle name="Обычный 5 41 8" xfId="54626"/>
    <cellStyle name="Обычный 5 42" xfId="24751"/>
    <cellStyle name="Обычный 5 42 2" xfId="24752"/>
    <cellStyle name="Обычный 5 42 2 2" xfId="24753"/>
    <cellStyle name="Обычный 5 42 2 2 2" xfId="24754"/>
    <cellStyle name="Обычный 5 42 2 2 2 2" xfId="54627"/>
    <cellStyle name="Обычный 5 42 2 2 3" xfId="54628"/>
    <cellStyle name="Обычный 5 42 2 3" xfId="24755"/>
    <cellStyle name="Обычный 5 42 2 3 2" xfId="54629"/>
    <cellStyle name="Обычный 5 42 2 4" xfId="54630"/>
    <cellStyle name="Обычный 5 42 3" xfId="24756"/>
    <cellStyle name="Обычный 5 42 3 2" xfId="24757"/>
    <cellStyle name="Обычный 5 42 3 2 2" xfId="24758"/>
    <cellStyle name="Обычный 5 42 3 2 2 2" xfId="54631"/>
    <cellStyle name="Обычный 5 42 3 2 3" xfId="54632"/>
    <cellStyle name="Обычный 5 42 3 3" xfId="24759"/>
    <cellStyle name="Обычный 5 42 3 3 2" xfId="54633"/>
    <cellStyle name="Обычный 5 42 3 4" xfId="54634"/>
    <cellStyle name="Обычный 5 42 4" xfId="24760"/>
    <cellStyle name="Обычный 5 42 4 2" xfId="24761"/>
    <cellStyle name="Обычный 5 42 4 2 2" xfId="24762"/>
    <cellStyle name="Обычный 5 42 4 2 2 2" xfId="54635"/>
    <cellStyle name="Обычный 5 42 4 2 3" xfId="54636"/>
    <cellStyle name="Обычный 5 42 4 3" xfId="24763"/>
    <cellStyle name="Обычный 5 42 4 3 2" xfId="54637"/>
    <cellStyle name="Обычный 5 42 4 4" xfId="54638"/>
    <cellStyle name="Обычный 5 42 5" xfId="24764"/>
    <cellStyle name="Обычный 5 42 5 2" xfId="24765"/>
    <cellStyle name="Обычный 5 42 5 2 2" xfId="54639"/>
    <cellStyle name="Обычный 5 42 5 3" xfId="54640"/>
    <cellStyle name="Обычный 5 42 6" xfId="24766"/>
    <cellStyle name="Обычный 5 42 6 2" xfId="54641"/>
    <cellStyle name="Обычный 5 42 7" xfId="24767"/>
    <cellStyle name="Обычный 5 42 7 2" xfId="54642"/>
    <cellStyle name="Обычный 5 42 8" xfId="54643"/>
    <cellStyle name="Обычный 5 43" xfId="24768"/>
    <cellStyle name="Обычный 5 43 2" xfId="24769"/>
    <cellStyle name="Обычный 5 43 2 2" xfId="24770"/>
    <cellStyle name="Обычный 5 43 2 2 2" xfId="24771"/>
    <cellStyle name="Обычный 5 43 2 2 2 2" xfId="54644"/>
    <cellStyle name="Обычный 5 43 2 2 3" xfId="54645"/>
    <cellStyle name="Обычный 5 43 2 3" xfId="24772"/>
    <cellStyle name="Обычный 5 43 2 3 2" xfId="54646"/>
    <cellStyle name="Обычный 5 43 2 4" xfId="54647"/>
    <cellStyle name="Обычный 5 43 3" xfId="24773"/>
    <cellStyle name="Обычный 5 43 3 2" xfId="24774"/>
    <cellStyle name="Обычный 5 43 3 2 2" xfId="24775"/>
    <cellStyle name="Обычный 5 43 3 2 2 2" xfId="54648"/>
    <cellStyle name="Обычный 5 43 3 2 3" xfId="54649"/>
    <cellStyle name="Обычный 5 43 3 3" xfId="24776"/>
    <cellStyle name="Обычный 5 43 3 3 2" xfId="54650"/>
    <cellStyle name="Обычный 5 43 3 4" xfId="54651"/>
    <cellStyle name="Обычный 5 43 4" xfId="24777"/>
    <cellStyle name="Обычный 5 43 4 2" xfId="24778"/>
    <cellStyle name="Обычный 5 43 4 2 2" xfId="24779"/>
    <cellStyle name="Обычный 5 43 4 2 2 2" xfId="54652"/>
    <cellStyle name="Обычный 5 43 4 2 3" xfId="54653"/>
    <cellStyle name="Обычный 5 43 4 3" xfId="24780"/>
    <cellStyle name="Обычный 5 43 4 3 2" xfId="54654"/>
    <cellStyle name="Обычный 5 43 4 4" xfId="54655"/>
    <cellStyle name="Обычный 5 43 5" xfId="24781"/>
    <cellStyle name="Обычный 5 43 5 2" xfId="24782"/>
    <cellStyle name="Обычный 5 43 5 2 2" xfId="54656"/>
    <cellStyle name="Обычный 5 43 5 3" xfId="54657"/>
    <cellStyle name="Обычный 5 43 6" xfId="24783"/>
    <cellStyle name="Обычный 5 43 6 2" xfId="54658"/>
    <cellStyle name="Обычный 5 43 7" xfId="24784"/>
    <cellStyle name="Обычный 5 43 7 2" xfId="54659"/>
    <cellStyle name="Обычный 5 43 8" xfId="54660"/>
    <cellStyle name="Обычный 5 44" xfId="24785"/>
    <cellStyle name="Обычный 5 44 2" xfId="24786"/>
    <cellStyle name="Обычный 5 44 2 2" xfId="24787"/>
    <cellStyle name="Обычный 5 44 2 2 2" xfId="24788"/>
    <cellStyle name="Обычный 5 44 2 2 2 2" xfId="54661"/>
    <cellStyle name="Обычный 5 44 2 2 3" xfId="54662"/>
    <cellStyle name="Обычный 5 44 2 3" xfId="24789"/>
    <cellStyle name="Обычный 5 44 2 3 2" xfId="54663"/>
    <cellStyle name="Обычный 5 44 2 4" xfId="54664"/>
    <cellStyle name="Обычный 5 44 3" xfId="24790"/>
    <cellStyle name="Обычный 5 44 3 2" xfId="24791"/>
    <cellStyle name="Обычный 5 44 3 2 2" xfId="24792"/>
    <cellStyle name="Обычный 5 44 3 2 2 2" xfId="54665"/>
    <cellStyle name="Обычный 5 44 3 2 3" xfId="54666"/>
    <cellStyle name="Обычный 5 44 3 3" xfId="24793"/>
    <cellStyle name="Обычный 5 44 3 3 2" xfId="54667"/>
    <cellStyle name="Обычный 5 44 3 4" xfId="54668"/>
    <cellStyle name="Обычный 5 44 4" xfId="24794"/>
    <cellStyle name="Обычный 5 44 4 2" xfId="24795"/>
    <cellStyle name="Обычный 5 44 4 2 2" xfId="24796"/>
    <cellStyle name="Обычный 5 44 4 2 2 2" xfId="54669"/>
    <cellStyle name="Обычный 5 44 4 2 3" xfId="54670"/>
    <cellStyle name="Обычный 5 44 4 3" xfId="24797"/>
    <cellStyle name="Обычный 5 44 4 3 2" xfId="54671"/>
    <cellStyle name="Обычный 5 44 4 4" xfId="54672"/>
    <cellStyle name="Обычный 5 44 5" xfId="24798"/>
    <cellStyle name="Обычный 5 44 5 2" xfId="24799"/>
    <cellStyle name="Обычный 5 44 5 2 2" xfId="54673"/>
    <cellStyle name="Обычный 5 44 5 3" xfId="54674"/>
    <cellStyle name="Обычный 5 44 6" xfId="24800"/>
    <cellStyle name="Обычный 5 44 6 2" xfId="54675"/>
    <cellStyle name="Обычный 5 44 7" xfId="24801"/>
    <cellStyle name="Обычный 5 44 7 2" xfId="54676"/>
    <cellStyle name="Обычный 5 44 8" xfId="54677"/>
    <cellStyle name="Обычный 5 45" xfId="24802"/>
    <cellStyle name="Обычный 5 45 2" xfId="24803"/>
    <cellStyle name="Обычный 5 45 2 2" xfId="24804"/>
    <cellStyle name="Обычный 5 45 2 2 2" xfId="24805"/>
    <cellStyle name="Обычный 5 45 2 2 2 2" xfId="54678"/>
    <cellStyle name="Обычный 5 45 2 2 3" xfId="54679"/>
    <cellStyle name="Обычный 5 45 2 3" xfId="24806"/>
    <cellStyle name="Обычный 5 45 2 3 2" xfId="54680"/>
    <cellStyle name="Обычный 5 45 2 4" xfId="54681"/>
    <cellStyle name="Обычный 5 45 3" xfId="24807"/>
    <cellStyle name="Обычный 5 45 3 2" xfId="24808"/>
    <cellStyle name="Обычный 5 45 3 2 2" xfId="24809"/>
    <cellStyle name="Обычный 5 45 3 2 2 2" xfId="54682"/>
    <cellStyle name="Обычный 5 45 3 2 3" xfId="54683"/>
    <cellStyle name="Обычный 5 45 3 3" xfId="24810"/>
    <cellStyle name="Обычный 5 45 3 3 2" xfId="54684"/>
    <cellStyle name="Обычный 5 45 3 4" xfId="54685"/>
    <cellStyle name="Обычный 5 45 4" xfId="24811"/>
    <cellStyle name="Обычный 5 45 4 2" xfId="24812"/>
    <cellStyle name="Обычный 5 45 4 2 2" xfId="24813"/>
    <cellStyle name="Обычный 5 45 4 2 2 2" xfId="54686"/>
    <cellStyle name="Обычный 5 45 4 2 3" xfId="54687"/>
    <cellStyle name="Обычный 5 45 4 3" xfId="24814"/>
    <cellStyle name="Обычный 5 45 4 3 2" xfId="54688"/>
    <cellStyle name="Обычный 5 45 4 4" xfId="54689"/>
    <cellStyle name="Обычный 5 45 5" xfId="24815"/>
    <cellStyle name="Обычный 5 45 5 2" xfId="24816"/>
    <cellStyle name="Обычный 5 45 5 2 2" xfId="54690"/>
    <cellStyle name="Обычный 5 45 5 3" xfId="54691"/>
    <cellStyle name="Обычный 5 45 6" xfId="24817"/>
    <cellStyle name="Обычный 5 45 6 2" xfId="54692"/>
    <cellStyle name="Обычный 5 45 7" xfId="24818"/>
    <cellStyle name="Обычный 5 45 7 2" xfId="54693"/>
    <cellStyle name="Обычный 5 45 8" xfId="54694"/>
    <cellStyle name="Обычный 5 46" xfId="24819"/>
    <cellStyle name="Обычный 5 46 2" xfId="24820"/>
    <cellStyle name="Обычный 5 46 2 2" xfId="24821"/>
    <cellStyle name="Обычный 5 46 2 2 2" xfId="24822"/>
    <cellStyle name="Обычный 5 46 2 2 2 2" xfId="54695"/>
    <cellStyle name="Обычный 5 46 2 2 3" xfId="54696"/>
    <cellStyle name="Обычный 5 46 2 3" xfId="24823"/>
    <cellStyle name="Обычный 5 46 2 3 2" xfId="54697"/>
    <cellStyle name="Обычный 5 46 2 4" xfId="54698"/>
    <cellStyle name="Обычный 5 46 3" xfId="24824"/>
    <cellStyle name="Обычный 5 46 3 2" xfId="24825"/>
    <cellStyle name="Обычный 5 46 3 2 2" xfId="24826"/>
    <cellStyle name="Обычный 5 46 3 2 2 2" xfId="54699"/>
    <cellStyle name="Обычный 5 46 3 2 3" xfId="54700"/>
    <cellStyle name="Обычный 5 46 3 3" xfId="24827"/>
    <cellStyle name="Обычный 5 46 3 3 2" xfId="54701"/>
    <cellStyle name="Обычный 5 46 3 4" xfId="54702"/>
    <cellStyle name="Обычный 5 46 4" xfId="24828"/>
    <cellStyle name="Обычный 5 46 4 2" xfId="24829"/>
    <cellStyle name="Обычный 5 46 4 2 2" xfId="24830"/>
    <cellStyle name="Обычный 5 46 4 2 2 2" xfId="54703"/>
    <cellStyle name="Обычный 5 46 4 2 3" xfId="54704"/>
    <cellStyle name="Обычный 5 46 4 3" xfId="24831"/>
    <cellStyle name="Обычный 5 46 4 3 2" xfId="54705"/>
    <cellStyle name="Обычный 5 46 4 4" xfId="54706"/>
    <cellStyle name="Обычный 5 46 5" xfId="24832"/>
    <cellStyle name="Обычный 5 46 5 2" xfId="24833"/>
    <cellStyle name="Обычный 5 46 5 2 2" xfId="54707"/>
    <cellStyle name="Обычный 5 46 5 3" xfId="54708"/>
    <cellStyle name="Обычный 5 46 6" xfId="24834"/>
    <cellStyle name="Обычный 5 46 6 2" xfId="54709"/>
    <cellStyle name="Обычный 5 46 7" xfId="24835"/>
    <cellStyle name="Обычный 5 46 7 2" xfId="54710"/>
    <cellStyle name="Обычный 5 46 8" xfId="54711"/>
    <cellStyle name="Обычный 5 47" xfId="24836"/>
    <cellStyle name="Обычный 5 47 2" xfId="24837"/>
    <cellStyle name="Обычный 5 47 2 2" xfId="24838"/>
    <cellStyle name="Обычный 5 47 2 2 2" xfId="24839"/>
    <cellStyle name="Обычный 5 47 2 2 2 2" xfId="54712"/>
    <cellStyle name="Обычный 5 47 2 2 3" xfId="54713"/>
    <cellStyle name="Обычный 5 47 2 3" xfId="24840"/>
    <cellStyle name="Обычный 5 47 2 3 2" xfId="54714"/>
    <cellStyle name="Обычный 5 47 2 4" xfId="54715"/>
    <cellStyle name="Обычный 5 47 3" xfId="24841"/>
    <cellStyle name="Обычный 5 47 3 2" xfId="24842"/>
    <cellStyle name="Обычный 5 47 3 2 2" xfId="24843"/>
    <cellStyle name="Обычный 5 47 3 2 2 2" xfId="54716"/>
    <cellStyle name="Обычный 5 47 3 2 3" xfId="54717"/>
    <cellStyle name="Обычный 5 47 3 3" xfId="24844"/>
    <cellStyle name="Обычный 5 47 3 3 2" xfId="54718"/>
    <cellStyle name="Обычный 5 47 3 4" xfId="54719"/>
    <cellStyle name="Обычный 5 47 4" xfId="24845"/>
    <cellStyle name="Обычный 5 47 4 2" xfId="24846"/>
    <cellStyle name="Обычный 5 47 4 2 2" xfId="24847"/>
    <cellStyle name="Обычный 5 47 4 2 2 2" xfId="54720"/>
    <cellStyle name="Обычный 5 47 4 2 3" xfId="54721"/>
    <cellStyle name="Обычный 5 47 4 3" xfId="24848"/>
    <cellStyle name="Обычный 5 47 4 3 2" xfId="54722"/>
    <cellStyle name="Обычный 5 47 4 4" xfId="54723"/>
    <cellStyle name="Обычный 5 47 5" xfId="24849"/>
    <cellStyle name="Обычный 5 47 5 2" xfId="24850"/>
    <cellStyle name="Обычный 5 47 5 2 2" xfId="54724"/>
    <cellStyle name="Обычный 5 47 5 3" xfId="54725"/>
    <cellStyle name="Обычный 5 47 6" xfId="24851"/>
    <cellStyle name="Обычный 5 47 6 2" xfId="54726"/>
    <cellStyle name="Обычный 5 47 7" xfId="24852"/>
    <cellStyle name="Обычный 5 47 7 2" xfId="54727"/>
    <cellStyle name="Обычный 5 47 8" xfId="54728"/>
    <cellStyle name="Обычный 5 48" xfId="24853"/>
    <cellStyle name="Обычный 5 48 2" xfId="24854"/>
    <cellStyle name="Обычный 5 48 2 2" xfId="24855"/>
    <cellStyle name="Обычный 5 48 2 2 2" xfId="24856"/>
    <cellStyle name="Обычный 5 48 2 2 2 2" xfId="54729"/>
    <cellStyle name="Обычный 5 48 2 2 3" xfId="54730"/>
    <cellStyle name="Обычный 5 48 2 3" xfId="24857"/>
    <cellStyle name="Обычный 5 48 2 3 2" xfId="54731"/>
    <cellStyle name="Обычный 5 48 2 4" xfId="54732"/>
    <cellStyle name="Обычный 5 48 3" xfId="24858"/>
    <cellStyle name="Обычный 5 48 3 2" xfId="24859"/>
    <cellStyle name="Обычный 5 48 3 2 2" xfId="24860"/>
    <cellStyle name="Обычный 5 48 3 2 2 2" xfId="54733"/>
    <cellStyle name="Обычный 5 48 3 2 3" xfId="54734"/>
    <cellStyle name="Обычный 5 48 3 3" xfId="24861"/>
    <cellStyle name="Обычный 5 48 3 3 2" xfId="54735"/>
    <cellStyle name="Обычный 5 48 3 4" xfId="54736"/>
    <cellStyle name="Обычный 5 48 4" xfId="24862"/>
    <cellStyle name="Обычный 5 48 4 2" xfId="24863"/>
    <cellStyle name="Обычный 5 48 4 2 2" xfId="24864"/>
    <cellStyle name="Обычный 5 48 4 2 2 2" xfId="54737"/>
    <cellStyle name="Обычный 5 48 4 2 3" xfId="54738"/>
    <cellStyle name="Обычный 5 48 4 3" xfId="24865"/>
    <cellStyle name="Обычный 5 48 4 3 2" xfId="54739"/>
    <cellStyle name="Обычный 5 48 4 4" xfId="54740"/>
    <cellStyle name="Обычный 5 48 5" xfId="24866"/>
    <cellStyle name="Обычный 5 48 5 2" xfId="24867"/>
    <cellStyle name="Обычный 5 48 5 2 2" xfId="54741"/>
    <cellStyle name="Обычный 5 48 5 3" xfId="54742"/>
    <cellStyle name="Обычный 5 48 6" xfId="24868"/>
    <cellStyle name="Обычный 5 48 6 2" xfId="54743"/>
    <cellStyle name="Обычный 5 48 7" xfId="24869"/>
    <cellStyle name="Обычный 5 48 7 2" xfId="54744"/>
    <cellStyle name="Обычный 5 48 8" xfId="54745"/>
    <cellStyle name="Обычный 5 49" xfId="24870"/>
    <cellStyle name="Обычный 5 49 2" xfId="24871"/>
    <cellStyle name="Обычный 5 49 2 2" xfId="24872"/>
    <cellStyle name="Обычный 5 49 2 2 2" xfId="24873"/>
    <cellStyle name="Обычный 5 49 2 2 2 2" xfId="54746"/>
    <cellStyle name="Обычный 5 49 2 2 3" xfId="54747"/>
    <cellStyle name="Обычный 5 49 2 3" xfId="24874"/>
    <cellStyle name="Обычный 5 49 2 3 2" xfId="54748"/>
    <cellStyle name="Обычный 5 49 2 4" xfId="54749"/>
    <cellStyle name="Обычный 5 49 3" xfId="24875"/>
    <cellStyle name="Обычный 5 49 3 2" xfId="24876"/>
    <cellStyle name="Обычный 5 49 3 2 2" xfId="24877"/>
    <cellStyle name="Обычный 5 49 3 2 2 2" xfId="54750"/>
    <cellStyle name="Обычный 5 49 3 2 3" xfId="54751"/>
    <cellStyle name="Обычный 5 49 3 3" xfId="24878"/>
    <cellStyle name="Обычный 5 49 3 3 2" xfId="54752"/>
    <cellStyle name="Обычный 5 49 3 4" xfId="54753"/>
    <cellStyle name="Обычный 5 49 4" xfId="24879"/>
    <cellStyle name="Обычный 5 49 4 2" xfId="24880"/>
    <cellStyle name="Обычный 5 49 4 2 2" xfId="24881"/>
    <cellStyle name="Обычный 5 49 4 2 2 2" xfId="54754"/>
    <cellStyle name="Обычный 5 49 4 2 3" xfId="54755"/>
    <cellStyle name="Обычный 5 49 4 3" xfId="24882"/>
    <cellStyle name="Обычный 5 49 4 3 2" xfId="54756"/>
    <cellStyle name="Обычный 5 49 4 4" xfId="54757"/>
    <cellStyle name="Обычный 5 49 5" xfId="24883"/>
    <cellStyle name="Обычный 5 49 5 2" xfId="24884"/>
    <cellStyle name="Обычный 5 49 5 2 2" xfId="54758"/>
    <cellStyle name="Обычный 5 49 5 3" xfId="54759"/>
    <cellStyle name="Обычный 5 49 6" xfId="24885"/>
    <cellStyle name="Обычный 5 49 6 2" xfId="54760"/>
    <cellStyle name="Обычный 5 49 7" xfId="24886"/>
    <cellStyle name="Обычный 5 49 7 2" xfId="54761"/>
    <cellStyle name="Обычный 5 49 8" xfId="54762"/>
    <cellStyle name="Обычный 5 5" xfId="24887"/>
    <cellStyle name="Обычный 5 5 10" xfId="24888"/>
    <cellStyle name="Обычный 5 5 10 2" xfId="24889"/>
    <cellStyle name="Обычный 5 5 10 2 2" xfId="24890"/>
    <cellStyle name="Обычный 5 5 10 2 2 2" xfId="24891"/>
    <cellStyle name="Обычный 5 5 10 2 2 2 2" xfId="54763"/>
    <cellStyle name="Обычный 5 5 10 2 2 3" xfId="54764"/>
    <cellStyle name="Обычный 5 5 10 2 3" xfId="24892"/>
    <cellStyle name="Обычный 5 5 10 2 3 2" xfId="54765"/>
    <cellStyle name="Обычный 5 5 10 2 4" xfId="54766"/>
    <cellStyle name="Обычный 5 5 10 3" xfId="24893"/>
    <cellStyle name="Обычный 5 5 10 3 2" xfId="24894"/>
    <cellStyle name="Обычный 5 5 10 3 2 2" xfId="24895"/>
    <cellStyle name="Обычный 5 5 10 3 2 2 2" xfId="54767"/>
    <cellStyle name="Обычный 5 5 10 3 2 3" xfId="54768"/>
    <cellStyle name="Обычный 5 5 10 3 3" xfId="24896"/>
    <cellStyle name="Обычный 5 5 10 3 3 2" xfId="54769"/>
    <cellStyle name="Обычный 5 5 10 3 4" xfId="54770"/>
    <cellStyle name="Обычный 5 5 10 4" xfId="24897"/>
    <cellStyle name="Обычный 5 5 10 4 2" xfId="24898"/>
    <cellStyle name="Обычный 5 5 10 4 2 2" xfId="24899"/>
    <cellStyle name="Обычный 5 5 10 4 2 2 2" xfId="54771"/>
    <cellStyle name="Обычный 5 5 10 4 2 3" xfId="54772"/>
    <cellStyle name="Обычный 5 5 10 4 3" xfId="24900"/>
    <cellStyle name="Обычный 5 5 10 4 3 2" xfId="54773"/>
    <cellStyle name="Обычный 5 5 10 4 4" xfId="54774"/>
    <cellStyle name="Обычный 5 5 10 5" xfId="24901"/>
    <cellStyle name="Обычный 5 5 10 5 2" xfId="24902"/>
    <cellStyle name="Обычный 5 5 10 5 2 2" xfId="54775"/>
    <cellStyle name="Обычный 5 5 10 5 3" xfId="54776"/>
    <cellStyle name="Обычный 5 5 10 6" xfId="24903"/>
    <cellStyle name="Обычный 5 5 10 6 2" xfId="54777"/>
    <cellStyle name="Обычный 5 5 10 7" xfId="24904"/>
    <cellStyle name="Обычный 5 5 10 7 2" xfId="54778"/>
    <cellStyle name="Обычный 5 5 10 8" xfId="54779"/>
    <cellStyle name="Обычный 5 5 11" xfId="24905"/>
    <cellStyle name="Обычный 5 5 11 2" xfId="24906"/>
    <cellStyle name="Обычный 5 5 11 2 2" xfId="24907"/>
    <cellStyle name="Обычный 5 5 11 2 2 2" xfId="24908"/>
    <cellStyle name="Обычный 5 5 11 2 2 2 2" xfId="54780"/>
    <cellStyle name="Обычный 5 5 11 2 2 3" xfId="54781"/>
    <cellStyle name="Обычный 5 5 11 2 3" xfId="24909"/>
    <cellStyle name="Обычный 5 5 11 2 3 2" xfId="54782"/>
    <cellStyle name="Обычный 5 5 11 2 4" xfId="54783"/>
    <cellStyle name="Обычный 5 5 11 3" xfId="24910"/>
    <cellStyle name="Обычный 5 5 11 3 2" xfId="24911"/>
    <cellStyle name="Обычный 5 5 11 3 2 2" xfId="24912"/>
    <cellStyle name="Обычный 5 5 11 3 2 2 2" xfId="54784"/>
    <cellStyle name="Обычный 5 5 11 3 2 3" xfId="54785"/>
    <cellStyle name="Обычный 5 5 11 3 3" xfId="24913"/>
    <cellStyle name="Обычный 5 5 11 3 3 2" xfId="54786"/>
    <cellStyle name="Обычный 5 5 11 3 4" xfId="54787"/>
    <cellStyle name="Обычный 5 5 11 4" xfId="24914"/>
    <cellStyle name="Обычный 5 5 11 4 2" xfId="24915"/>
    <cellStyle name="Обычный 5 5 11 4 2 2" xfId="24916"/>
    <cellStyle name="Обычный 5 5 11 4 2 2 2" xfId="54788"/>
    <cellStyle name="Обычный 5 5 11 4 2 3" xfId="54789"/>
    <cellStyle name="Обычный 5 5 11 4 3" xfId="24917"/>
    <cellStyle name="Обычный 5 5 11 4 3 2" xfId="54790"/>
    <cellStyle name="Обычный 5 5 11 4 4" xfId="54791"/>
    <cellStyle name="Обычный 5 5 11 5" xfId="24918"/>
    <cellStyle name="Обычный 5 5 11 5 2" xfId="24919"/>
    <cellStyle name="Обычный 5 5 11 5 2 2" xfId="54792"/>
    <cellStyle name="Обычный 5 5 11 5 3" xfId="54793"/>
    <cellStyle name="Обычный 5 5 11 6" xfId="24920"/>
    <cellStyle name="Обычный 5 5 11 6 2" xfId="54794"/>
    <cellStyle name="Обычный 5 5 11 7" xfId="24921"/>
    <cellStyle name="Обычный 5 5 11 7 2" xfId="54795"/>
    <cellStyle name="Обычный 5 5 11 8" xfId="54796"/>
    <cellStyle name="Обычный 5 5 12" xfId="24922"/>
    <cellStyle name="Обычный 5 5 12 2" xfId="24923"/>
    <cellStyle name="Обычный 5 5 12 2 2" xfId="24924"/>
    <cellStyle name="Обычный 5 5 12 2 2 2" xfId="24925"/>
    <cellStyle name="Обычный 5 5 12 2 2 2 2" xfId="54797"/>
    <cellStyle name="Обычный 5 5 12 2 2 3" xfId="54798"/>
    <cellStyle name="Обычный 5 5 12 2 3" xfId="24926"/>
    <cellStyle name="Обычный 5 5 12 2 3 2" xfId="54799"/>
    <cellStyle name="Обычный 5 5 12 2 4" xfId="54800"/>
    <cellStyle name="Обычный 5 5 12 3" xfId="24927"/>
    <cellStyle name="Обычный 5 5 12 3 2" xfId="24928"/>
    <cellStyle name="Обычный 5 5 12 3 2 2" xfId="24929"/>
    <cellStyle name="Обычный 5 5 12 3 2 2 2" xfId="54801"/>
    <cellStyle name="Обычный 5 5 12 3 2 3" xfId="54802"/>
    <cellStyle name="Обычный 5 5 12 3 3" xfId="24930"/>
    <cellStyle name="Обычный 5 5 12 3 3 2" xfId="54803"/>
    <cellStyle name="Обычный 5 5 12 3 4" xfId="54804"/>
    <cellStyle name="Обычный 5 5 12 4" xfId="24931"/>
    <cellStyle name="Обычный 5 5 12 4 2" xfId="24932"/>
    <cellStyle name="Обычный 5 5 12 4 2 2" xfId="24933"/>
    <cellStyle name="Обычный 5 5 12 4 2 2 2" xfId="54805"/>
    <cellStyle name="Обычный 5 5 12 4 2 3" xfId="54806"/>
    <cellStyle name="Обычный 5 5 12 4 3" xfId="24934"/>
    <cellStyle name="Обычный 5 5 12 4 3 2" xfId="54807"/>
    <cellStyle name="Обычный 5 5 12 4 4" xfId="54808"/>
    <cellStyle name="Обычный 5 5 12 5" xfId="24935"/>
    <cellStyle name="Обычный 5 5 12 5 2" xfId="24936"/>
    <cellStyle name="Обычный 5 5 12 5 2 2" xfId="54809"/>
    <cellStyle name="Обычный 5 5 12 5 3" xfId="54810"/>
    <cellStyle name="Обычный 5 5 12 6" xfId="24937"/>
    <cellStyle name="Обычный 5 5 12 6 2" xfId="54811"/>
    <cellStyle name="Обычный 5 5 12 7" xfId="24938"/>
    <cellStyle name="Обычный 5 5 12 7 2" xfId="54812"/>
    <cellStyle name="Обычный 5 5 12 8" xfId="54813"/>
    <cellStyle name="Обычный 5 5 13" xfId="24939"/>
    <cellStyle name="Обычный 5 5 13 2" xfId="24940"/>
    <cellStyle name="Обычный 5 5 13 2 2" xfId="24941"/>
    <cellStyle name="Обычный 5 5 13 2 2 2" xfId="24942"/>
    <cellStyle name="Обычный 5 5 13 2 2 2 2" xfId="54814"/>
    <cellStyle name="Обычный 5 5 13 2 2 3" xfId="54815"/>
    <cellStyle name="Обычный 5 5 13 2 3" xfId="24943"/>
    <cellStyle name="Обычный 5 5 13 2 3 2" xfId="54816"/>
    <cellStyle name="Обычный 5 5 13 2 4" xfId="54817"/>
    <cellStyle name="Обычный 5 5 13 3" xfId="24944"/>
    <cellStyle name="Обычный 5 5 13 3 2" xfId="24945"/>
    <cellStyle name="Обычный 5 5 13 3 2 2" xfId="24946"/>
    <cellStyle name="Обычный 5 5 13 3 2 2 2" xfId="54818"/>
    <cellStyle name="Обычный 5 5 13 3 2 3" xfId="54819"/>
    <cellStyle name="Обычный 5 5 13 3 3" xfId="24947"/>
    <cellStyle name="Обычный 5 5 13 3 3 2" xfId="54820"/>
    <cellStyle name="Обычный 5 5 13 3 4" xfId="54821"/>
    <cellStyle name="Обычный 5 5 13 4" xfId="24948"/>
    <cellStyle name="Обычный 5 5 13 4 2" xfId="24949"/>
    <cellStyle name="Обычный 5 5 13 4 2 2" xfId="24950"/>
    <cellStyle name="Обычный 5 5 13 4 2 2 2" xfId="54822"/>
    <cellStyle name="Обычный 5 5 13 4 2 3" xfId="54823"/>
    <cellStyle name="Обычный 5 5 13 4 3" xfId="24951"/>
    <cellStyle name="Обычный 5 5 13 4 3 2" xfId="54824"/>
    <cellStyle name="Обычный 5 5 13 4 4" xfId="54825"/>
    <cellStyle name="Обычный 5 5 13 5" xfId="24952"/>
    <cellStyle name="Обычный 5 5 13 5 2" xfId="24953"/>
    <cellStyle name="Обычный 5 5 13 5 2 2" xfId="54826"/>
    <cellStyle name="Обычный 5 5 13 5 3" xfId="54827"/>
    <cellStyle name="Обычный 5 5 13 6" xfId="24954"/>
    <cellStyle name="Обычный 5 5 13 6 2" xfId="54828"/>
    <cellStyle name="Обычный 5 5 13 7" xfId="24955"/>
    <cellStyle name="Обычный 5 5 13 7 2" xfId="54829"/>
    <cellStyle name="Обычный 5 5 13 8" xfId="54830"/>
    <cellStyle name="Обычный 5 5 14" xfId="24956"/>
    <cellStyle name="Обычный 5 5 14 2" xfId="24957"/>
    <cellStyle name="Обычный 5 5 14 2 2" xfId="24958"/>
    <cellStyle name="Обычный 5 5 14 2 2 2" xfId="24959"/>
    <cellStyle name="Обычный 5 5 14 2 2 2 2" xfId="54831"/>
    <cellStyle name="Обычный 5 5 14 2 2 3" xfId="54832"/>
    <cellStyle name="Обычный 5 5 14 2 3" xfId="24960"/>
    <cellStyle name="Обычный 5 5 14 2 3 2" xfId="54833"/>
    <cellStyle name="Обычный 5 5 14 2 4" xfId="54834"/>
    <cellStyle name="Обычный 5 5 14 3" xfId="24961"/>
    <cellStyle name="Обычный 5 5 14 3 2" xfId="24962"/>
    <cellStyle name="Обычный 5 5 14 3 2 2" xfId="24963"/>
    <cellStyle name="Обычный 5 5 14 3 2 2 2" xfId="54835"/>
    <cellStyle name="Обычный 5 5 14 3 2 3" xfId="54836"/>
    <cellStyle name="Обычный 5 5 14 3 3" xfId="24964"/>
    <cellStyle name="Обычный 5 5 14 3 3 2" xfId="54837"/>
    <cellStyle name="Обычный 5 5 14 3 4" xfId="54838"/>
    <cellStyle name="Обычный 5 5 14 4" xfId="24965"/>
    <cellStyle name="Обычный 5 5 14 4 2" xfId="24966"/>
    <cellStyle name="Обычный 5 5 14 4 2 2" xfId="24967"/>
    <cellStyle name="Обычный 5 5 14 4 2 2 2" xfId="54839"/>
    <cellStyle name="Обычный 5 5 14 4 2 3" xfId="54840"/>
    <cellStyle name="Обычный 5 5 14 4 3" xfId="24968"/>
    <cellStyle name="Обычный 5 5 14 4 3 2" xfId="54841"/>
    <cellStyle name="Обычный 5 5 14 4 4" xfId="54842"/>
    <cellStyle name="Обычный 5 5 14 5" xfId="24969"/>
    <cellStyle name="Обычный 5 5 14 5 2" xfId="24970"/>
    <cellStyle name="Обычный 5 5 14 5 2 2" xfId="54843"/>
    <cellStyle name="Обычный 5 5 14 5 3" xfId="54844"/>
    <cellStyle name="Обычный 5 5 14 6" xfId="24971"/>
    <cellStyle name="Обычный 5 5 14 6 2" xfId="54845"/>
    <cellStyle name="Обычный 5 5 14 7" xfId="24972"/>
    <cellStyle name="Обычный 5 5 14 7 2" xfId="54846"/>
    <cellStyle name="Обычный 5 5 14 8" xfId="54847"/>
    <cellStyle name="Обычный 5 5 15" xfId="24973"/>
    <cellStyle name="Обычный 5 5 15 2" xfId="24974"/>
    <cellStyle name="Обычный 5 5 15 2 2" xfId="24975"/>
    <cellStyle name="Обычный 5 5 15 2 2 2" xfId="24976"/>
    <cellStyle name="Обычный 5 5 15 2 2 2 2" xfId="54848"/>
    <cellStyle name="Обычный 5 5 15 2 2 3" xfId="54849"/>
    <cellStyle name="Обычный 5 5 15 2 3" xfId="24977"/>
    <cellStyle name="Обычный 5 5 15 2 3 2" xfId="54850"/>
    <cellStyle name="Обычный 5 5 15 2 4" xfId="54851"/>
    <cellStyle name="Обычный 5 5 15 3" xfId="24978"/>
    <cellStyle name="Обычный 5 5 15 3 2" xfId="24979"/>
    <cellStyle name="Обычный 5 5 15 3 2 2" xfId="24980"/>
    <cellStyle name="Обычный 5 5 15 3 2 2 2" xfId="54852"/>
    <cellStyle name="Обычный 5 5 15 3 2 3" xfId="54853"/>
    <cellStyle name="Обычный 5 5 15 3 3" xfId="24981"/>
    <cellStyle name="Обычный 5 5 15 3 3 2" xfId="54854"/>
    <cellStyle name="Обычный 5 5 15 3 4" xfId="54855"/>
    <cellStyle name="Обычный 5 5 15 4" xfId="24982"/>
    <cellStyle name="Обычный 5 5 15 4 2" xfId="24983"/>
    <cellStyle name="Обычный 5 5 15 4 2 2" xfId="24984"/>
    <cellStyle name="Обычный 5 5 15 4 2 2 2" xfId="54856"/>
    <cellStyle name="Обычный 5 5 15 4 2 3" xfId="54857"/>
    <cellStyle name="Обычный 5 5 15 4 3" xfId="24985"/>
    <cellStyle name="Обычный 5 5 15 4 3 2" xfId="54858"/>
    <cellStyle name="Обычный 5 5 15 4 4" xfId="54859"/>
    <cellStyle name="Обычный 5 5 15 5" xfId="24986"/>
    <cellStyle name="Обычный 5 5 15 5 2" xfId="24987"/>
    <cellStyle name="Обычный 5 5 15 5 2 2" xfId="54860"/>
    <cellStyle name="Обычный 5 5 15 5 3" xfId="54861"/>
    <cellStyle name="Обычный 5 5 15 6" xfId="24988"/>
    <cellStyle name="Обычный 5 5 15 6 2" xfId="54862"/>
    <cellStyle name="Обычный 5 5 15 7" xfId="24989"/>
    <cellStyle name="Обычный 5 5 15 7 2" xfId="54863"/>
    <cellStyle name="Обычный 5 5 15 8" xfId="54864"/>
    <cellStyle name="Обычный 5 5 16" xfId="24990"/>
    <cellStyle name="Обычный 5 5 16 2" xfId="24991"/>
    <cellStyle name="Обычный 5 5 16 2 2" xfId="24992"/>
    <cellStyle name="Обычный 5 5 16 2 2 2" xfId="24993"/>
    <cellStyle name="Обычный 5 5 16 2 2 2 2" xfId="54865"/>
    <cellStyle name="Обычный 5 5 16 2 2 3" xfId="54866"/>
    <cellStyle name="Обычный 5 5 16 2 3" xfId="24994"/>
    <cellStyle name="Обычный 5 5 16 2 3 2" xfId="54867"/>
    <cellStyle name="Обычный 5 5 16 2 4" xfId="54868"/>
    <cellStyle name="Обычный 5 5 16 3" xfId="24995"/>
    <cellStyle name="Обычный 5 5 16 3 2" xfId="24996"/>
    <cellStyle name="Обычный 5 5 16 3 2 2" xfId="24997"/>
    <cellStyle name="Обычный 5 5 16 3 2 2 2" xfId="54869"/>
    <cellStyle name="Обычный 5 5 16 3 2 3" xfId="54870"/>
    <cellStyle name="Обычный 5 5 16 3 3" xfId="24998"/>
    <cellStyle name="Обычный 5 5 16 3 3 2" xfId="54871"/>
    <cellStyle name="Обычный 5 5 16 3 4" xfId="54872"/>
    <cellStyle name="Обычный 5 5 16 4" xfId="24999"/>
    <cellStyle name="Обычный 5 5 16 4 2" xfId="25000"/>
    <cellStyle name="Обычный 5 5 16 4 2 2" xfId="25001"/>
    <cellStyle name="Обычный 5 5 16 4 2 2 2" xfId="54873"/>
    <cellStyle name="Обычный 5 5 16 4 2 3" xfId="54874"/>
    <cellStyle name="Обычный 5 5 16 4 3" xfId="25002"/>
    <cellStyle name="Обычный 5 5 16 4 3 2" xfId="54875"/>
    <cellStyle name="Обычный 5 5 16 4 4" xfId="54876"/>
    <cellStyle name="Обычный 5 5 16 5" xfId="25003"/>
    <cellStyle name="Обычный 5 5 16 5 2" xfId="25004"/>
    <cellStyle name="Обычный 5 5 16 5 2 2" xfId="54877"/>
    <cellStyle name="Обычный 5 5 16 5 3" xfId="54878"/>
    <cellStyle name="Обычный 5 5 16 6" xfId="25005"/>
    <cellStyle name="Обычный 5 5 16 6 2" xfId="54879"/>
    <cellStyle name="Обычный 5 5 16 7" xfId="25006"/>
    <cellStyle name="Обычный 5 5 16 7 2" xfId="54880"/>
    <cellStyle name="Обычный 5 5 16 8" xfId="54881"/>
    <cellStyle name="Обычный 5 5 17" xfId="25007"/>
    <cellStyle name="Обычный 5 5 17 2" xfId="25008"/>
    <cellStyle name="Обычный 5 5 17 2 2" xfId="25009"/>
    <cellStyle name="Обычный 5 5 17 2 2 2" xfId="25010"/>
    <cellStyle name="Обычный 5 5 17 2 2 2 2" xfId="54882"/>
    <cellStyle name="Обычный 5 5 17 2 2 3" xfId="54883"/>
    <cellStyle name="Обычный 5 5 17 2 3" xfId="25011"/>
    <cellStyle name="Обычный 5 5 17 2 3 2" xfId="54884"/>
    <cellStyle name="Обычный 5 5 17 2 4" xfId="54885"/>
    <cellStyle name="Обычный 5 5 17 3" xfId="25012"/>
    <cellStyle name="Обычный 5 5 17 3 2" xfId="25013"/>
    <cellStyle name="Обычный 5 5 17 3 2 2" xfId="25014"/>
    <cellStyle name="Обычный 5 5 17 3 2 2 2" xfId="54886"/>
    <cellStyle name="Обычный 5 5 17 3 2 3" xfId="54887"/>
    <cellStyle name="Обычный 5 5 17 3 3" xfId="25015"/>
    <cellStyle name="Обычный 5 5 17 3 3 2" xfId="54888"/>
    <cellStyle name="Обычный 5 5 17 3 4" xfId="54889"/>
    <cellStyle name="Обычный 5 5 17 4" xfId="25016"/>
    <cellStyle name="Обычный 5 5 17 4 2" xfId="25017"/>
    <cellStyle name="Обычный 5 5 17 4 2 2" xfId="25018"/>
    <cellStyle name="Обычный 5 5 17 4 2 2 2" xfId="54890"/>
    <cellStyle name="Обычный 5 5 17 4 2 3" xfId="54891"/>
    <cellStyle name="Обычный 5 5 17 4 3" xfId="25019"/>
    <cellStyle name="Обычный 5 5 17 4 3 2" xfId="54892"/>
    <cellStyle name="Обычный 5 5 17 4 4" xfId="54893"/>
    <cellStyle name="Обычный 5 5 17 5" xfId="25020"/>
    <cellStyle name="Обычный 5 5 17 5 2" xfId="25021"/>
    <cellStyle name="Обычный 5 5 17 5 2 2" xfId="54894"/>
    <cellStyle name="Обычный 5 5 17 5 3" xfId="54895"/>
    <cellStyle name="Обычный 5 5 17 6" xfId="25022"/>
    <cellStyle name="Обычный 5 5 17 6 2" xfId="54896"/>
    <cellStyle name="Обычный 5 5 17 7" xfId="25023"/>
    <cellStyle name="Обычный 5 5 17 7 2" xfId="54897"/>
    <cellStyle name="Обычный 5 5 17 8" xfId="54898"/>
    <cellStyle name="Обычный 5 5 18" xfId="25024"/>
    <cellStyle name="Обычный 5 5 18 2" xfId="25025"/>
    <cellStyle name="Обычный 5 5 18 2 2" xfId="25026"/>
    <cellStyle name="Обычный 5 5 18 2 2 2" xfId="25027"/>
    <cellStyle name="Обычный 5 5 18 2 2 2 2" xfId="54899"/>
    <cellStyle name="Обычный 5 5 18 2 2 3" xfId="54900"/>
    <cellStyle name="Обычный 5 5 18 2 3" xfId="25028"/>
    <cellStyle name="Обычный 5 5 18 2 3 2" xfId="54901"/>
    <cellStyle name="Обычный 5 5 18 2 4" xfId="54902"/>
    <cellStyle name="Обычный 5 5 18 3" xfId="25029"/>
    <cellStyle name="Обычный 5 5 18 3 2" xfId="25030"/>
    <cellStyle name="Обычный 5 5 18 3 2 2" xfId="25031"/>
    <cellStyle name="Обычный 5 5 18 3 2 2 2" xfId="54903"/>
    <cellStyle name="Обычный 5 5 18 3 2 3" xfId="54904"/>
    <cellStyle name="Обычный 5 5 18 3 3" xfId="25032"/>
    <cellStyle name="Обычный 5 5 18 3 3 2" xfId="54905"/>
    <cellStyle name="Обычный 5 5 18 3 4" xfId="54906"/>
    <cellStyle name="Обычный 5 5 18 4" xfId="25033"/>
    <cellStyle name="Обычный 5 5 18 4 2" xfId="25034"/>
    <cellStyle name="Обычный 5 5 18 4 2 2" xfId="25035"/>
    <cellStyle name="Обычный 5 5 18 4 2 2 2" xfId="54907"/>
    <cellStyle name="Обычный 5 5 18 4 2 3" xfId="54908"/>
    <cellStyle name="Обычный 5 5 18 4 3" xfId="25036"/>
    <cellStyle name="Обычный 5 5 18 4 3 2" xfId="54909"/>
    <cellStyle name="Обычный 5 5 18 4 4" xfId="54910"/>
    <cellStyle name="Обычный 5 5 18 5" xfId="25037"/>
    <cellStyle name="Обычный 5 5 18 5 2" xfId="25038"/>
    <cellStyle name="Обычный 5 5 18 5 2 2" xfId="54911"/>
    <cellStyle name="Обычный 5 5 18 5 3" xfId="54912"/>
    <cellStyle name="Обычный 5 5 18 6" xfId="25039"/>
    <cellStyle name="Обычный 5 5 18 6 2" xfId="54913"/>
    <cellStyle name="Обычный 5 5 18 7" xfId="25040"/>
    <cellStyle name="Обычный 5 5 18 7 2" xfId="54914"/>
    <cellStyle name="Обычный 5 5 18 8" xfId="54915"/>
    <cellStyle name="Обычный 5 5 19" xfId="25041"/>
    <cellStyle name="Обычный 5 5 19 2" xfId="25042"/>
    <cellStyle name="Обычный 5 5 19 2 2" xfId="25043"/>
    <cellStyle name="Обычный 5 5 19 2 2 2" xfId="25044"/>
    <cellStyle name="Обычный 5 5 19 2 2 2 2" xfId="54916"/>
    <cellStyle name="Обычный 5 5 19 2 2 3" xfId="54917"/>
    <cellStyle name="Обычный 5 5 19 2 3" xfId="25045"/>
    <cellStyle name="Обычный 5 5 19 2 3 2" xfId="54918"/>
    <cellStyle name="Обычный 5 5 19 2 4" xfId="54919"/>
    <cellStyle name="Обычный 5 5 19 3" xfId="25046"/>
    <cellStyle name="Обычный 5 5 19 3 2" xfId="25047"/>
    <cellStyle name="Обычный 5 5 19 3 2 2" xfId="25048"/>
    <cellStyle name="Обычный 5 5 19 3 2 2 2" xfId="54920"/>
    <cellStyle name="Обычный 5 5 19 3 2 3" xfId="54921"/>
    <cellStyle name="Обычный 5 5 19 3 3" xfId="25049"/>
    <cellStyle name="Обычный 5 5 19 3 3 2" xfId="54922"/>
    <cellStyle name="Обычный 5 5 19 3 4" xfId="54923"/>
    <cellStyle name="Обычный 5 5 19 4" xfId="25050"/>
    <cellStyle name="Обычный 5 5 19 4 2" xfId="25051"/>
    <cellStyle name="Обычный 5 5 19 4 2 2" xfId="25052"/>
    <cellStyle name="Обычный 5 5 19 4 2 2 2" xfId="54924"/>
    <cellStyle name="Обычный 5 5 19 4 2 3" xfId="54925"/>
    <cellStyle name="Обычный 5 5 19 4 3" xfId="25053"/>
    <cellStyle name="Обычный 5 5 19 4 3 2" xfId="54926"/>
    <cellStyle name="Обычный 5 5 19 4 4" xfId="54927"/>
    <cellStyle name="Обычный 5 5 19 5" xfId="25054"/>
    <cellStyle name="Обычный 5 5 19 5 2" xfId="25055"/>
    <cellStyle name="Обычный 5 5 19 5 2 2" xfId="54928"/>
    <cellStyle name="Обычный 5 5 19 5 3" xfId="54929"/>
    <cellStyle name="Обычный 5 5 19 6" xfId="25056"/>
    <cellStyle name="Обычный 5 5 19 6 2" xfId="54930"/>
    <cellStyle name="Обычный 5 5 19 7" xfId="25057"/>
    <cellStyle name="Обычный 5 5 19 7 2" xfId="54931"/>
    <cellStyle name="Обычный 5 5 19 8" xfId="54932"/>
    <cellStyle name="Обычный 5 5 2" xfId="25058"/>
    <cellStyle name="Обычный 5 5 2 2" xfId="25059"/>
    <cellStyle name="Обычный 5 5 2 2 2" xfId="25060"/>
    <cellStyle name="Обычный 5 5 2 2 2 2" xfId="25061"/>
    <cellStyle name="Обычный 5 5 2 2 2 2 2" xfId="54933"/>
    <cellStyle name="Обычный 5 5 2 2 2 3" xfId="54934"/>
    <cellStyle name="Обычный 5 5 2 2 3" xfId="25062"/>
    <cellStyle name="Обычный 5 5 2 2 3 2" xfId="54935"/>
    <cellStyle name="Обычный 5 5 2 2 4" xfId="54936"/>
    <cellStyle name="Обычный 5 5 2 3" xfId="25063"/>
    <cellStyle name="Обычный 5 5 2 3 2" xfId="25064"/>
    <cellStyle name="Обычный 5 5 2 3 2 2" xfId="25065"/>
    <cellStyle name="Обычный 5 5 2 3 2 2 2" xfId="54937"/>
    <cellStyle name="Обычный 5 5 2 3 2 3" xfId="54938"/>
    <cellStyle name="Обычный 5 5 2 3 3" xfId="25066"/>
    <cellStyle name="Обычный 5 5 2 3 3 2" xfId="54939"/>
    <cellStyle name="Обычный 5 5 2 3 4" xfId="54940"/>
    <cellStyle name="Обычный 5 5 2 4" xfId="25067"/>
    <cellStyle name="Обычный 5 5 2 4 2" xfId="25068"/>
    <cellStyle name="Обычный 5 5 2 4 2 2" xfId="25069"/>
    <cellStyle name="Обычный 5 5 2 4 2 2 2" xfId="54941"/>
    <cellStyle name="Обычный 5 5 2 4 2 3" xfId="54942"/>
    <cellStyle name="Обычный 5 5 2 4 3" xfId="25070"/>
    <cellStyle name="Обычный 5 5 2 4 3 2" xfId="54943"/>
    <cellStyle name="Обычный 5 5 2 4 4" xfId="54944"/>
    <cellStyle name="Обычный 5 5 2 5" xfId="25071"/>
    <cellStyle name="Обычный 5 5 2 5 2" xfId="25072"/>
    <cellStyle name="Обычный 5 5 2 5 2 2" xfId="25073"/>
    <cellStyle name="Обычный 5 5 2 5 2 2 2" xfId="54945"/>
    <cellStyle name="Обычный 5 5 2 5 2 3" xfId="54946"/>
    <cellStyle name="Обычный 5 5 2 5 3" xfId="25074"/>
    <cellStyle name="Обычный 5 5 2 5 3 2" xfId="54947"/>
    <cellStyle name="Обычный 5 5 2 5 4" xfId="54948"/>
    <cellStyle name="Обычный 5 5 2 6" xfId="25075"/>
    <cellStyle name="Обычный 5 5 2 6 2" xfId="25076"/>
    <cellStyle name="Обычный 5 5 2 6 2 2" xfId="54949"/>
    <cellStyle name="Обычный 5 5 2 6 3" xfId="54950"/>
    <cellStyle name="Обычный 5 5 2 7" xfId="25077"/>
    <cellStyle name="Обычный 5 5 2 7 2" xfId="54951"/>
    <cellStyle name="Обычный 5 5 2 8" xfId="25078"/>
    <cellStyle name="Обычный 5 5 2 8 2" xfId="54952"/>
    <cellStyle name="Обычный 5 5 2 9" xfId="54953"/>
    <cellStyle name="Обычный 5 5 20" xfId="25079"/>
    <cellStyle name="Обычный 5 5 20 2" xfId="25080"/>
    <cellStyle name="Обычный 5 5 20 2 2" xfId="25081"/>
    <cellStyle name="Обычный 5 5 20 2 2 2" xfId="25082"/>
    <cellStyle name="Обычный 5 5 20 2 2 2 2" xfId="54954"/>
    <cellStyle name="Обычный 5 5 20 2 2 3" xfId="54955"/>
    <cellStyle name="Обычный 5 5 20 2 3" xfId="25083"/>
    <cellStyle name="Обычный 5 5 20 2 3 2" xfId="54956"/>
    <cellStyle name="Обычный 5 5 20 2 4" xfId="54957"/>
    <cellStyle name="Обычный 5 5 20 3" xfId="25084"/>
    <cellStyle name="Обычный 5 5 20 3 2" xfId="25085"/>
    <cellStyle name="Обычный 5 5 20 3 2 2" xfId="25086"/>
    <cellStyle name="Обычный 5 5 20 3 2 2 2" xfId="54958"/>
    <cellStyle name="Обычный 5 5 20 3 2 3" xfId="54959"/>
    <cellStyle name="Обычный 5 5 20 3 3" xfId="25087"/>
    <cellStyle name="Обычный 5 5 20 3 3 2" xfId="54960"/>
    <cellStyle name="Обычный 5 5 20 3 4" xfId="54961"/>
    <cellStyle name="Обычный 5 5 20 4" xfId="25088"/>
    <cellStyle name="Обычный 5 5 20 4 2" xfId="25089"/>
    <cellStyle name="Обычный 5 5 20 4 2 2" xfId="25090"/>
    <cellStyle name="Обычный 5 5 20 4 2 2 2" xfId="54962"/>
    <cellStyle name="Обычный 5 5 20 4 2 3" xfId="54963"/>
    <cellStyle name="Обычный 5 5 20 4 3" xfId="25091"/>
    <cellStyle name="Обычный 5 5 20 4 3 2" xfId="54964"/>
    <cellStyle name="Обычный 5 5 20 4 4" xfId="54965"/>
    <cellStyle name="Обычный 5 5 20 5" xfId="25092"/>
    <cellStyle name="Обычный 5 5 20 5 2" xfId="25093"/>
    <cellStyle name="Обычный 5 5 20 5 2 2" xfId="54966"/>
    <cellStyle name="Обычный 5 5 20 5 3" xfId="54967"/>
    <cellStyle name="Обычный 5 5 20 6" xfId="25094"/>
    <cellStyle name="Обычный 5 5 20 6 2" xfId="54968"/>
    <cellStyle name="Обычный 5 5 20 7" xfId="25095"/>
    <cellStyle name="Обычный 5 5 20 7 2" xfId="54969"/>
    <cellStyle name="Обычный 5 5 20 8" xfId="54970"/>
    <cellStyle name="Обычный 5 5 21" xfId="25096"/>
    <cellStyle name="Обычный 5 5 21 2" xfId="25097"/>
    <cellStyle name="Обычный 5 5 21 2 2" xfId="25098"/>
    <cellStyle name="Обычный 5 5 21 2 2 2" xfId="25099"/>
    <cellStyle name="Обычный 5 5 21 2 2 2 2" xfId="54971"/>
    <cellStyle name="Обычный 5 5 21 2 2 3" xfId="54972"/>
    <cellStyle name="Обычный 5 5 21 2 3" xfId="25100"/>
    <cellStyle name="Обычный 5 5 21 2 3 2" xfId="54973"/>
    <cellStyle name="Обычный 5 5 21 2 4" xfId="54974"/>
    <cellStyle name="Обычный 5 5 21 3" xfId="25101"/>
    <cellStyle name="Обычный 5 5 21 3 2" xfId="25102"/>
    <cellStyle name="Обычный 5 5 21 3 2 2" xfId="25103"/>
    <cellStyle name="Обычный 5 5 21 3 2 2 2" xfId="54975"/>
    <cellStyle name="Обычный 5 5 21 3 2 3" xfId="54976"/>
    <cellStyle name="Обычный 5 5 21 3 3" xfId="25104"/>
    <cellStyle name="Обычный 5 5 21 3 3 2" xfId="54977"/>
    <cellStyle name="Обычный 5 5 21 3 4" xfId="54978"/>
    <cellStyle name="Обычный 5 5 21 4" xfId="25105"/>
    <cellStyle name="Обычный 5 5 21 4 2" xfId="25106"/>
    <cellStyle name="Обычный 5 5 21 4 2 2" xfId="25107"/>
    <cellStyle name="Обычный 5 5 21 4 2 2 2" xfId="54979"/>
    <cellStyle name="Обычный 5 5 21 4 2 3" xfId="54980"/>
    <cellStyle name="Обычный 5 5 21 4 3" xfId="25108"/>
    <cellStyle name="Обычный 5 5 21 4 3 2" xfId="54981"/>
    <cellStyle name="Обычный 5 5 21 4 4" xfId="54982"/>
    <cellStyle name="Обычный 5 5 21 5" xfId="25109"/>
    <cellStyle name="Обычный 5 5 21 5 2" xfId="25110"/>
    <cellStyle name="Обычный 5 5 21 5 2 2" xfId="54983"/>
    <cellStyle name="Обычный 5 5 21 5 3" xfId="54984"/>
    <cellStyle name="Обычный 5 5 21 6" xfId="25111"/>
    <cellStyle name="Обычный 5 5 21 6 2" xfId="54985"/>
    <cellStyle name="Обычный 5 5 21 7" xfId="25112"/>
    <cellStyle name="Обычный 5 5 21 7 2" xfId="54986"/>
    <cellStyle name="Обычный 5 5 21 8" xfId="54987"/>
    <cellStyle name="Обычный 5 5 22" xfId="25113"/>
    <cellStyle name="Обычный 5 5 22 2" xfId="25114"/>
    <cellStyle name="Обычный 5 5 22 2 2" xfId="25115"/>
    <cellStyle name="Обычный 5 5 22 2 2 2" xfId="25116"/>
    <cellStyle name="Обычный 5 5 22 2 2 2 2" xfId="54988"/>
    <cellStyle name="Обычный 5 5 22 2 2 3" xfId="54989"/>
    <cellStyle name="Обычный 5 5 22 2 3" xfId="25117"/>
    <cellStyle name="Обычный 5 5 22 2 3 2" xfId="54990"/>
    <cellStyle name="Обычный 5 5 22 2 4" xfId="54991"/>
    <cellStyle name="Обычный 5 5 22 3" xfId="25118"/>
    <cellStyle name="Обычный 5 5 22 3 2" xfId="25119"/>
    <cellStyle name="Обычный 5 5 22 3 2 2" xfId="25120"/>
    <cellStyle name="Обычный 5 5 22 3 2 2 2" xfId="54992"/>
    <cellStyle name="Обычный 5 5 22 3 2 3" xfId="54993"/>
    <cellStyle name="Обычный 5 5 22 3 3" xfId="25121"/>
    <cellStyle name="Обычный 5 5 22 3 3 2" xfId="54994"/>
    <cellStyle name="Обычный 5 5 22 3 4" xfId="54995"/>
    <cellStyle name="Обычный 5 5 22 4" xfId="25122"/>
    <cellStyle name="Обычный 5 5 22 4 2" xfId="25123"/>
    <cellStyle name="Обычный 5 5 22 4 2 2" xfId="25124"/>
    <cellStyle name="Обычный 5 5 22 4 2 2 2" xfId="54996"/>
    <cellStyle name="Обычный 5 5 22 4 2 3" xfId="54997"/>
    <cellStyle name="Обычный 5 5 22 4 3" xfId="25125"/>
    <cellStyle name="Обычный 5 5 22 4 3 2" xfId="54998"/>
    <cellStyle name="Обычный 5 5 22 4 4" xfId="54999"/>
    <cellStyle name="Обычный 5 5 22 5" xfId="25126"/>
    <cellStyle name="Обычный 5 5 22 5 2" xfId="25127"/>
    <cellStyle name="Обычный 5 5 22 5 2 2" xfId="55000"/>
    <cellStyle name="Обычный 5 5 22 5 3" xfId="55001"/>
    <cellStyle name="Обычный 5 5 22 6" xfId="25128"/>
    <cellStyle name="Обычный 5 5 22 6 2" xfId="55002"/>
    <cellStyle name="Обычный 5 5 22 7" xfId="25129"/>
    <cellStyle name="Обычный 5 5 22 7 2" xfId="55003"/>
    <cellStyle name="Обычный 5 5 22 8" xfId="55004"/>
    <cellStyle name="Обычный 5 5 23" xfId="25130"/>
    <cellStyle name="Обычный 5 5 23 2" xfId="25131"/>
    <cellStyle name="Обычный 5 5 23 2 2" xfId="25132"/>
    <cellStyle name="Обычный 5 5 23 2 2 2" xfId="25133"/>
    <cellStyle name="Обычный 5 5 23 2 2 2 2" xfId="55005"/>
    <cellStyle name="Обычный 5 5 23 2 2 3" xfId="55006"/>
    <cellStyle name="Обычный 5 5 23 2 3" xfId="25134"/>
    <cellStyle name="Обычный 5 5 23 2 3 2" xfId="55007"/>
    <cellStyle name="Обычный 5 5 23 2 4" xfId="55008"/>
    <cellStyle name="Обычный 5 5 23 3" xfId="25135"/>
    <cellStyle name="Обычный 5 5 23 3 2" xfId="25136"/>
    <cellStyle name="Обычный 5 5 23 3 2 2" xfId="25137"/>
    <cellStyle name="Обычный 5 5 23 3 2 2 2" xfId="55009"/>
    <cellStyle name="Обычный 5 5 23 3 2 3" xfId="55010"/>
    <cellStyle name="Обычный 5 5 23 3 3" xfId="25138"/>
    <cellStyle name="Обычный 5 5 23 3 3 2" xfId="55011"/>
    <cellStyle name="Обычный 5 5 23 3 4" xfId="55012"/>
    <cellStyle name="Обычный 5 5 23 4" xfId="25139"/>
    <cellStyle name="Обычный 5 5 23 4 2" xfId="25140"/>
    <cellStyle name="Обычный 5 5 23 4 2 2" xfId="25141"/>
    <cellStyle name="Обычный 5 5 23 4 2 2 2" xfId="55013"/>
    <cellStyle name="Обычный 5 5 23 4 2 3" xfId="55014"/>
    <cellStyle name="Обычный 5 5 23 4 3" xfId="25142"/>
    <cellStyle name="Обычный 5 5 23 4 3 2" xfId="55015"/>
    <cellStyle name="Обычный 5 5 23 4 4" xfId="55016"/>
    <cellStyle name="Обычный 5 5 23 5" xfId="25143"/>
    <cellStyle name="Обычный 5 5 23 5 2" xfId="25144"/>
    <cellStyle name="Обычный 5 5 23 5 2 2" xfId="55017"/>
    <cellStyle name="Обычный 5 5 23 5 3" xfId="55018"/>
    <cellStyle name="Обычный 5 5 23 6" xfId="25145"/>
    <cellStyle name="Обычный 5 5 23 6 2" xfId="55019"/>
    <cellStyle name="Обычный 5 5 23 7" xfId="25146"/>
    <cellStyle name="Обычный 5 5 23 7 2" xfId="55020"/>
    <cellStyle name="Обычный 5 5 23 8" xfId="55021"/>
    <cellStyle name="Обычный 5 5 24" xfId="25147"/>
    <cellStyle name="Обычный 5 5 24 2" xfId="25148"/>
    <cellStyle name="Обычный 5 5 24 2 2" xfId="25149"/>
    <cellStyle name="Обычный 5 5 24 2 2 2" xfId="25150"/>
    <cellStyle name="Обычный 5 5 24 2 2 2 2" xfId="55022"/>
    <cellStyle name="Обычный 5 5 24 2 2 3" xfId="55023"/>
    <cellStyle name="Обычный 5 5 24 2 3" xfId="25151"/>
    <cellStyle name="Обычный 5 5 24 2 3 2" xfId="55024"/>
    <cellStyle name="Обычный 5 5 24 2 4" xfId="55025"/>
    <cellStyle name="Обычный 5 5 24 3" xfId="25152"/>
    <cellStyle name="Обычный 5 5 24 3 2" xfId="25153"/>
    <cellStyle name="Обычный 5 5 24 3 2 2" xfId="25154"/>
    <cellStyle name="Обычный 5 5 24 3 2 2 2" xfId="55026"/>
    <cellStyle name="Обычный 5 5 24 3 2 3" xfId="55027"/>
    <cellStyle name="Обычный 5 5 24 3 3" xfId="25155"/>
    <cellStyle name="Обычный 5 5 24 3 3 2" xfId="55028"/>
    <cellStyle name="Обычный 5 5 24 3 4" xfId="55029"/>
    <cellStyle name="Обычный 5 5 24 4" xfId="25156"/>
    <cellStyle name="Обычный 5 5 24 4 2" xfId="25157"/>
    <cellStyle name="Обычный 5 5 24 4 2 2" xfId="25158"/>
    <cellStyle name="Обычный 5 5 24 4 2 2 2" xfId="55030"/>
    <cellStyle name="Обычный 5 5 24 4 2 3" xfId="55031"/>
    <cellStyle name="Обычный 5 5 24 4 3" xfId="25159"/>
    <cellStyle name="Обычный 5 5 24 4 3 2" xfId="55032"/>
    <cellStyle name="Обычный 5 5 24 4 4" xfId="55033"/>
    <cellStyle name="Обычный 5 5 24 5" xfId="25160"/>
    <cellStyle name="Обычный 5 5 24 5 2" xfId="25161"/>
    <cellStyle name="Обычный 5 5 24 5 2 2" xfId="55034"/>
    <cellStyle name="Обычный 5 5 24 5 3" xfId="55035"/>
    <cellStyle name="Обычный 5 5 24 6" xfId="25162"/>
    <cellStyle name="Обычный 5 5 24 6 2" xfId="55036"/>
    <cellStyle name="Обычный 5 5 24 7" xfId="25163"/>
    <cellStyle name="Обычный 5 5 24 7 2" xfId="55037"/>
    <cellStyle name="Обычный 5 5 24 8" xfId="55038"/>
    <cellStyle name="Обычный 5 5 25" xfId="25164"/>
    <cellStyle name="Обычный 5 5 25 2" xfId="25165"/>
    <cellStyle name="Обычный 5 5 25 2 2" xfId="25166"/>
    <cellStyle name="Обычный 5 5 25 2 2 2" xfId="25167"/>
    <cellStyle name="Обычный 5 5 25 2 2 2 2" xfId="55039"/>
    <cellStyle name="Обычный 5 5 25 2 2 3" xfId="55040"/>
    <cellStyle name="Обычный 5 5 25 2 3" xfId="25168"/>
    <cellStyle name="Обычный 5 5 25 2 3 2" xfId="55041"/>
    <cellStyle name="Обычный 5 5 25 2 4" xfId="55042"/>
    <cellStyle name="Обычный 5 5 25 3" xfId="25169"/>
    <cellStyle name="Обычный 5 5 25 3 2" xfId="25170"/>
    <cellStyle name="Обычный 5 5 25 3 2 2" xfId="25171"/>
    <cellStyle name="Обычный 5 5 25 3 2 2 2" xfId="55043"/>
    <cellStyle name="Обычный 5 5 25 3 2 3" xfId="55044"/>
    <cellStyle name="Обычный 5 5 25 3 3" xfId="25172"/>
    <cellStyle name="Обычный 5 5 25 3 3 2" xfId="55045"/>
    <cellStyle name="Обычный 5 5 25 3 4" xfId="55046"/>
    <cellStyle name="Обычный 5 5 25 4" xfId="25173"/>
    <cellStyle name="Обычный 5 5 25 4 2" xfId="25174"/>
    <cellStyle name="Обычный 5 5 25 4 2 2" xfId="25175"/>
    <cellStyle name="Обычный 5 5 25 4 2 2 2" xfId="55047"/>
    <cellStyle name="Обычный 5 5 25 4 2 3" xfId="55048"/>
    <cellStyle name="Обычный 5 5 25 4 3" xfId="25176"/>
    <cellStyle name="Обычный 5 5 25 4 3 2" xfId="55049"/>
    <cellStyle name="Обычный 5 5 25 4 4" xfId="55050"/>
    <cellStyle name="Обычный 5 5 25 5" xfId="25177"/>
    <cellStyle name="Обычный 5 5 25 5 2" xfId="25178"/>
    <cellStyle name="Обычный 5 5 25 5 2 2" xfId="55051"/>
    <cellStyle name="Обычный 5 5 25 5 3" xfId="55052"/>
    <cellStyle name="Обычный 5 5 25 6" xfId="25179"/>
    <cellStyle name="Обычный 5 5 25 6 2" xfId="55053"/>
    <cellStyle name="Обычный 5 5 25 7" xfId="25180"/>
    <cellStyle name="Обычный 5 5 25 7 2" xfId="55054"/>
    <cellStyle name="Обычный 5 5 25 8" xfId="55055"/>
    <cellStyle name="Обычный 5 5 26" xfId="25181"/>
    <cellStyle name="Обычный 5 5 26 2" xfId="25182"/>
    <cellStyle name="Обычный 5 5 26 2 2" xfId="25183"/>
    <cellStyle name="Обычный 5 5 26 2 2 2" xfId="25184"/>
    <cellStyle name="Обычный 5 5 26 2 2 2 2" xfId="55056"/>
    <cellStyle name="Обычный 5 5 26 2 2 3" xfId="55057"/>
    <cellStyle name="Обычный 5 5 26 2 3" xfId="25185"/>
    <cellStyle name="Обычный 5 5 26 2 3 2" xfId="55058"/>
    <cellStyle name="Обычный 5 5 26 2 4" xfId="55059"/>
    <cellStyle name="Обычный 5 5 26 3" xfId="25186"/>
    <cellStyle name="Обычный 5 5 26 3 2" xfId="25187"/>
    <cellStyle name="Обычный 5 5 26 3 2 2" xfId="25188"/>
    <cellStyle name="Обычный 5 5 26 3 2 2 2" xfId="55060"/>
    <cellStyle name="Обычный 5 5 26 3 2 3" xfId="55061"/>
    <cellStyle name="Обычный 5 5 26 3 3" xfId="25189"/>
    <cellStyle name="Обычный 5 5 26 3 3 2" xfId="55062"/>
    <cellStyle name="Обычный 5 5 26 3 4" xfId="55063"/>
    <cellStyle name="Обычный 5 5 26 4" xfId="25190"/>
    <cellStyle name="Обычный 5 5 26 4 2" xfId="25191"/>
    <cellStyle name="Обычный 5 5 26 4 2 2" xfId="25192"/>
    <cellStyle name="Обычный 5 5 26 4 2 2 2" xfId="55064"/>
    <cellStyle name="Обычный 5 5 26 4 2 3" xfId="55065"/>
    <cellStyle name="Обычный 5 5 26 4 3" xfId="25193"/>
    <cellStyle name="Обычный 5 5 26 4 3 2" xfId="55066"/>
    <cellStyle name="Обычный 5 5 26 4 4" xfId="55067"/>
    <cellStyle name="Обычный 5 5 26 5" xfId="25194"/>
    <cellStyle name="Обычный 5 5 26 5 2" xfId="25195"/>
    <cellStyle name="Обычный 5 5 26 5 2 2" xfId="55068"/>
    <cellStyle name="Обычный 5 5 26 5 3" xfId="55069"/>
    <cellStyle name="Обычный 5 5 26 6" xfId="25196"/>
    <cellStyle name="Обычный 5 5 26 6 2" xfId="55070"/>
    <cellStyle name="Обычный 5 5 26 7" xfId="25197"/>
    <cellStyle name="Обычный 5 5 26 7 2" xfId="55071"/>
    <cellStyle name="Обычный 5 5 26 8" xfId="55072"/>
    <cellStyle name="Обычный 5 5 27" xfId="25198"/>
    <cellStyle name="Обычный 5 5 27 2" xfId="25199"/>
    <cellStyle name="Обычный 5 5 27 2 2" xfId="25200"/>
    <cellStyle name="Обычный 5 5 27 2 2 2" xfId="25201"/>
    <cellStyle name="Обычный 5 5 27 2 2 2 2" xfId="55073"/>
    <cellStyle name="Обычный 5 5 27 2 2 3" xfId="55074"/>
    <cellStyle name="Обычный 5 5 27 2 3" xfId="25202"/>
    <cellStyle name="Обычный 5 5 27 2 3 2" xfId="55075"/>
    <cellStyle name="Обычный 5 5 27 2 4" xfId="55076"/>
    <cellStyle name="Обычный 5 5 27 3" xfId="25203"/>
    <cellStyle name="Обычный 5 5 27 3 2" xfId="25204"/>
    <cellStyle name="Обычный 5 5 27 3 2 2" xfId="25205"/>
    <cellStyle name="Обычный 5 5 27 3 2 2 2" xfId="55077"/>
    <cellStyle name="Обычный 5 5 27 3 2 3" xfId="55078"/>
    <cellStyle name="Обычный 5 5 27 3 3" xfId="25206"/>
    <cellStyle name="Обычный 5 5 27 3 3 2" xfId="55079"/>
    <cellStyle name="Обычный 5 5 27 3 4" xfId="55080"/>
    <cellStyle name="Обычный 5 5 27 4" xfId="25207"/>
    <cellStyle name="Обычный 5 5 27 4 2" xfId="25208"/>
    <cellStyle name="Обычный 5 5 27 4 2 2" xfId="25209"/>
    <cellStyle name="Обычный 5 5 27 4 2 2 2" xfId="55081"/>
    <cellStyle name="Обычный 5 5 27 4 2 3" xfId="55082"/>
    <cellStyle name="Обычный 5 5 27 4 3" xfId="25210"/>
    <cellStyle name="Обычный 5 5 27 4 3 2" xfId="55083"/>
    <cellStyle name="Обычный 5 5 27 4 4" xfId="55084"/>
    <cellStyle name="Обычный 5 5 27 5" xfId="25211"/>
    <cellStyle name="Обычный 5 5 27 5 2" xfId="25212"/>
    <cellStyle name="Обычный 5 5 27 5 2 2" xfId="55085"/>
    <cellStyle name="Обычный 5 5 27 5 3" xfId="55086"/>
    <cellStyle name="Обычный 5 5 27 6" xfId="25213"/>
    <cellStyle name="Обычный 5 5 27 6 2" xfId="55087"/>
    <cellStyle name="Обычный 5 5 27 7" xfId="25214"/>
    <cellStyle name="Обычный 5 5 27 7 2" xfId="55088"/>
    <cellStyle name="Обычный 5 5 27 8" xfId="55089"/>
    <cellStyle name="Обычный 5 5 28" xfId="25215"/>
    <cellStyle name="Обычный 5 5 28 2" xfId="25216"/>
    <cellStyle name="Обычный 5 5 28 2 2" xfId="25217"/>
    <cellStyle name="Обычный 5 5 28 2 2 2" xfId="25218"/>
    <cellStyle name="Обычный 5 5 28 2 2 2 2" xfId="55090"/>
    <cellStyle name="Обычный 5 5 28 2 2 3" xfId="55091"/>
    <cellStyle name="Обычный 5 5 28 2 3" xfId="25219"/>
    <cellStyle name="Обычный 5 5 28 2 3 2" xfId="55092"/>
    <cellStyle name="Обычный 5 5 28 2 4" xfId="55093"/>
    <cellStyle name="Обычный 5 5 28 3" xfId="25220"/>
    <cellStyle name="Обычный 5 5 28 3 2" xfId="25221"/>
    <cellStyle name="Обычный 5 5 28 3 2 2" xfId="25222"/>
    <cellStyle name="Обычный 5 5 28 3 2 2 2" xfId="55094"/>
    <cellStyle name="Обычный 5 5 28 3 2 3" xfId="55095"/>
    <cellStyle name="Обычный 5 5 28 3 3" xfId="25223"/>
    <cellStyle name="Обычный 5 5 28 3 3 2" xfId="55096"/>
    <cellStyle name="Обычный 5 5 28 3 4" xfId="55097"/>
    <cellStyle name="Обычный 5 5 28 4" xfId="25224"/>
    <cellStyle name="Обычный 5 5 28 4 2" xfId="25225"/>
    <cellStyle name="Обычный 5 5 28 4 2 2" xfId="25226"/>
    <cellStyle name="Обычный 5 5 28 4 2 2 2" xfId="55098"/>
    <cellStyle name="Обычный 5 5 28 4 2 3" xfId="55099"/>
    <cellStyle name="Обычный 5 5 28 4 3" xfId="25227"/>
    <cellStyle name="Обычный 5 5 28 4 3 2" xfId="55100"/>
    <cellStyle name="Обычный 5 5 28 4 4" xfId="55101"/>
    <cellStyle name="Обычный 5 5 28 5" xfId="25228"/>
    <cellStyle name="Обычный 5 5 28 5 2" xfId="25229"/>
    <cellStyle name="Обычный 5 5 28 5 2 2" xfId="55102"/>
    <cellStyle name="Обычный 5 5 28 5 3" xfId="55103"/>
    <cellStyle name="Обычный 5 5 28 6" xfId="25230"/>
    <cellStyle name="Обычный 5 5 28 6 2" xfId="55104"/>
    <cellStyle name="Обычный 5 5 28 7" xfId="25231"/>
    <cellStyle name="Обычный 5 5 28 7 2" xfId="55105"/>
    <cellStyle name="Обычный 5 5 28 8" xfId="55106"/>
    <cellStyle name="Обычный 5 5 29" xfId="25232"/>
    <cellStyle name="Обычный 5 5 29 2" xfId="25233"/>
    <cellStyle name="Обычный 5 5 29 2 2" xfId="25234"/>
    <cellStyle name="Обычный 5 5 29 2 2 2" xfId="25235"/>
    <cellStyle name="Обычный 5 5 29 2 2 2 2" xfId="55107"/>
    <cellStyle name="Обычный 5 5 29 2 2 3" xfId="55108"/>
    <cellStyle name="Обычный 5 5 29 2 3" xfId="25236"/>
    <cellStyle name="Обычный 5 5 29 2 3 2" xfId="55109"/>
    <cellStyle name="Обычный 5 5 29 2 4" xfId="55110"/>
    <cellStyle name="Обычный 5 5 29 3" xfId="25237"/>
    <cellStyle name="Обычный 5 5 29 3 2" xfId="25238"/>
    <cellStyle name="Обычный 5 5 29 3 2 2" xfId="25239"/>
    <cellStyle name="Обычный 5 5 29 3 2 2 2" xfId="55111"/>
    <cellStyle name="Обычный 5 5 29 3 2 3" xfId="55112"/>
    <cellStyle name="Обычный 5 5 29 3 3" xfId="25240"/>
    <cellStyle name="Обычный 5 5 29 3 3 2" xfId="55113"/>
    <cellStyle name="Обычный 5 5 29 3 4" xfId="55114"/>
    <cellStyle name="Обычный 5 5 29 4" xfId="25241"/>
    <cellStyle name="Обычный 5 5 29 4 2" xfId="25242"/>
    <cellStyle name="Обычный 5 5 29 4 2 2" xfId="25243"/>
    <cellStyle name="Обычный 5 5 29 4 2 2 2" xfId="55115"/>
    <cellStyle name="Обычный 5 5 29 4 2 3" xfId="55116"/>
    <cellStyle name="Обычный 5 5 29 4 3" xfId="25244"/>
    <cellStyle name="Обычный 5 5 29 4 3 2" xfId="55117"/>
    <cellStyle name="Обычный 5 5 29 4 4" xfId="55118"/>
    <cellStyle name="Обычный 5 5 29 5" xfId="25245"/>
    <cellStyle name="Обычный 5 5 29 5 2" xfId="25246"/>
    <cellStyle name="Обычный 5 5 29 5 2 2" xfId="55119"/>
    <cellStyle name="Обычный 5 5 29 5 3" xfId="55120"/>
    <cellStyle name="Обычный 5 5 29 6" xfId="25247"/>
    <cellStyle name="Обычный 5 5 29 6 2" xfId="55121"/>
    <cellStyle name="Обычный 5 5 29 7" xfId="25248"/>
    <cellStyle name="Обычный 5 5 29 7 2" xfId="55122"/>
    <cellStyle name="Обычный 5 5 29 8" xfId="55123"/>
    <cellStyle name="Обычный 5 5 3" xfId="25249"/>
    <cellStyle name="Обычный 5 5 3 2" xfId="25250"/>
    <cellStyle name="Обычный 5 5 3 2 2" xfId="25251"/>
    <cellStyle name="Обычный 5 5 3 2 2 2" xfId="25252"/>
    <cellStyle name="Обычный 5 5 3 2 2 2 2" xfId="55124"/>
    <cellStyle name="Обычный 5 5 3 2 2 3" xfId="55125"/>
    <cellStyle name="Обычный 5 5 3 2 3" xfId="25253"/>
    <cellStyle name="Обычный 5 5 3 2 3 2" xfId="55126"/>
    <cellStyle name="Обычный 5 5 3 2 4" xfId="55127"/>
    <cellStyle name="Обычный 5 5 3 3" xfId="25254"/>
    <cellStyle name="Обычный 5 5 3 3 2" xfId="25255"/>
    <cellStyle name="Обычный 5 5 3 3 2 2" xfId="25256"/>
    <cellStyle name="Обычный 5 5 3 3 2 2 2" xfId="55128"/>
    <cellStyle name="Обычный 5 5 3 3 2 3" xfId="55129"/>
    <cellStyle name="Обычный 5 5 3 3 3" xfId="25257"/>
    <cellStyle name="Обычный 5 5 3 3 3 2" xfId="55130"/>
    <cellStyle name="Обычный 5 5 3 3 4" xfId="55131"/>
    <cellStyle name="Обычный 5 5 3 4" xfId="25258"/>
    <cellStyle name="Обычный 5 5 3 4 2" xfId="25259"/>
    <cellStyle name="Обычный 5 5 3 4 2 2" xfId="25260"/>
    <cellStyle name="Обычный 5 5 3 4 2 2 2" xfId="55132"/>
    <cellStyle name="Обычный 5 5 3 4 2 3" xfId="55133"/>
    <cellStyle name="Обычный 5 5 3 4 3" xfId="25261"/>
    <cellStyle name="Обычный 5 5 3 4 3 2" xfId="55134"/>
    <cellStyle name="Обычный 5 5 3 4 4" xfId="55135"/>
    <cellStyle name="Обычный 5 5 3 5" xfId="25262"/>
    <cellStyle name="Обычный 5 5 3 5 2" xfId="25263"/>
    <cellStyle name="Обычный 5 5 3 5 2 2" xfId="55136"/>
    <cellStyle name="Обычный 5 5 3 5 3" xfId="55137"/>
    <cellStyle name="Обычный 5 5 3 6" xfId="25264"/>
    <cellStyle name="Обычный 5 5 3 6 2" xfId="55138"/>
    <cellStyle name="Обычный 5 5 3 7" xfId="25265"/>
    <cellStyle name="Обычный 5 5 3 7 2" xfId="55139"/>
    <cellStyle name="Обычный 5 5 3 8" xfId="55140"/>
    <cellStyle name="Обычный 5 5 30" xfId="25266"/>
    <cellStyle name="Обычный 5 5 30 2" xfId="55141"/>
    <cellStyle name="Обычный 5 5 31" xfId="25267"/>
    <cellStyle name="Обычный 5 5 31 2" xfId="25268"/>
    <cellStyle name="Обычный 5 5 31 2 2" xfId="25269"/>
    <cellStyle name="Обычный 5 5 31 2 2 2" xfId="55142"/>
    <cellStyle name="Обычный 5 5 31 2 3" xfId="55143"/>
    <cellStyle name="Обычный 5 5 31 3" xfId="25270"/>
    <cellStyle name="Обычный 5 5 31 3 2" xfId="55144"/>
    <cellStyle name="Обычный 5 5 31 4" xfId="55145"/>
    <cellStyle name="Обычный 5 5 32" xfId="25271"/>
    <cellStyle name="Обычный 5 5 32 2" xfId="25272"/>
    <cellStyle name="Обычный 5 5 32 2 2" xfId="25273"/>
    <cellStyle name="Обычный 5 5 32 2 2 2" xfId="55146"/>
    <cellStyle name="Обычный 5 5 32 2 3" xfId="55147"/>
    <cellStyle name="Обычный 5 5 32 3" xfId="25274"/>
    <cellStyle name="Обычный 5 5 32 3 2" xfId="55148"/>
    <cellStyle name="Обычный 5 5 32 4" xfId="55149"/>
    <cellStyle name="Обычный 5 5 33" xfId="25275"/>
    <cellStyle name="Обычный 5 5 33 2" xfId="25276"/>
    <cellStyle name="Обычный 5 5 33 2 2" xfId="25277"/>
    <cellStyle name="Обычный 5 5 33 2 2 2" xfId="55150"/>
    <cellStyle name="Обычный 5 5 33 2 3" xfId="55151"/>
    <cellStyle name="Обычный 5 5 33 3" xfId="25278"/>
    <cellStyle name="Обычный 5 5 33 3 2" xfId="55152"/>
    <cellStyle name="Обычный 5 5 33 4" xfId="55153"/>
    <cellStyle name="Обычный 5 5 34" xfId="25279"/>
    <cellStyle name="Обычный 5 5 34 2" xfId="25280"/>
    <cellStyle name="Обычный 5 5 34 2 2" xfId="25281"/>
    <cellStyle name="Обычный 5 5 34 2 2 2" xfId="55154"/>
    <cellStyle name="Обычный 5 5 34 2 3" xfId="55155"/>
    <cellStyle name="Обычный 5 5 34 3" xfId="25282"/>
    <cellStyle name="Обычный 5 5 34 3 2" xfId="55156"/>
    <cellStyle name="Обычный 5 5 34 4" xfId="55157"/>
    <cellStyle name="Обычный 5 5 35" xfId="25283"/>
    <cellStyle name="Обычный 5 5 35 2" xfId="25284"/>
    <cellStyle name="Обычный 5 5 35 2 2" xfId="55158"/>
    <cellStyle name="Обычный 5 5 35 3" xfId="55159"/>
    <cellStyle name="Обычный 5 5 36" xfId="25285"/>
    <cellStyle name="Обычный 5 5 36 2" xfId="55160"/>
    <cellStyle name="Обычный 5 5 37" xfId="25286"/>
    <cellStyle name="Обычный 5 5 37 2" xfId="55161"/>
    <cellStyle name="Обычный 5 5 38" xfId="55162"/>
    <cellStyle name="Обычный 5 5 39" xfId="61029"/>
    <cellStyle name="Обычный 5 5 4" xfId="25287"/>
    <cellStyle name="Обычный 5 5 4 2" xfId="25288"/>
    <cellStyle name="Обычный 5 5 4 2 2" xfId="25289"/>
    <cellStyle name="Обычный 5 5 4 2 2 2" xfId="25290"/>
    <cellStyle name="Обычный 5 5 4 2 2 2 2" xfId="55163"/>
    <cellStyle name="Обычный 5 5 4 2 2 3" xfId="55164"/>
    <cellStyle name="Обычный 5 5 4 2 3" xfId="25291"/>
    <cellStyle name="Обычный 5 5 4 2 3 2" xfId="55165"/>
    <cellStyle name="Обычный 5 5 4 2 4" xfId="55166"/>
    <cellStyle name="Обычный 5 5 4 3" xfId="25292"/>
    <cellStyle name="Обычный 5 5 4 3 2" xfId="25293"/>
    <cellStyle name="Обычный 5 5 4 3 2 2" xfId="25294"/>
    <cellStyle name="Обычный 5 5 4 3 2 2 2" xfId="55167"/>
    <cellStyle name="Обычный 5 5 4 3 2 3" xfId="55168"/>
    <cellStyle name="Обычный 5 5 4 3 3" xfId="25295"/>
    <cellStyle name="Обычный 5 5 4 3 3 2" xfId="55169"/>
    <cellStyle name="Обычный 5 5 4 3 4" xfId="55170"/>
    <cellStyle name="Обычный 5 5 4 4" xfId="25296"/>
    <cellStyle name="Обычный 5 5 4 4 2" xfId="25297"/>
    <cellStyle name="Обычный 5 5 4 4 2 2" xfId="25298"/>
    <cellStyle name="Обычный 5 5 4 4 2 2 2" xfId="55171"/>
    <cellStyle name="Обычный 5 5 4 4 2 3" xfId="55172"/>
    <cellStyle name="Обычный 5 5 4 4 3" xfId="25299"/>
    <cellStyle name="Обычный 5 5 4 4 3 2" xfId="55173"/>
    <cellStyle name="Обычный 5 5 4 4 4" xfId="55174"/>
    <cellStyle name="Обычный 5 5 4 5" xfId="25300"/>
    <cellStyle name="Обычный 5 5 4 5 2" xfId="25301"/>
    <cellStyle name="Обычный 5 5 4 5 2 2" xfId="55175"/>
    <cellStyle name="Обычный 5 5 4 5 3" xfId="55176"/>
    <cellStyle name="Обычный 5 5 4 6" xfId="25302"/>
    <cellStyle name="Обычный 5 5 4 6 2" xfId="55177"/>
    <cellStyle name="Обычный 5 5 4 7" xfId="25303"/>
    <cellStyle name="Обычный 5 5 4 7 2" xfId="55178"/>
    <cellStyle name="Обычный 5 5 4 8" xfId="55179"/>
    <cellStyle name="Обычный 5 5 5" xfId="25304"/>
    <cellStyle name="Обычный 5 5 5 2" xfId="25305"/>
    <cellStyle name="Обычный 5 5 5 2 2" xfId="25306"/>
    <cellStyle name="Обычный 5 5 5 2 2 2" xfId="25307"/>
    <cellStyle name="Обычный 5 5 5 2 2 2 2" xfId="55180"/>
    <cellStyle name="Обычный 5 5 5 2 2 3" xfId="55181"/>
    <cellStyle name="Обычный 5 5 5 2 3" xfId="25308"/>
    <cellStyle name="Обычный 5 5 5 2 3 2" xfId="55182"/>
    <cellStyle name="Обычный 5 5 5 2 4" xfId="55183"/>
    <cellStyle name="Обычный 5 5 5 3" xfId="25309"/>
    <cellStyle name="Обычный 5 5 5 3 2" xfId="25310"/>
    <cellStyle name="Обычный 5 5 5 3 2 2" xfId="25311"/>
    <cellStyle name="Обычный 5 5 5 3 2 2 2" xfId="55184"/>
    <cellStyle name="Обычный 5 5 5 3 2 3" xfId="55185"/>
    <cellStyle name="Обычный 5 5 5 3 3" xfId="25312"/>
    <cellStyle name="Обычный 5 5 5 3 3 2" xfId="55186"/>
    <cellStyle name="Обычный 5 5 5 3 4" xfId="55187"/>
    <cellStyle name="Обычный 5 5 5 4" xfId="25313"/>
    <cellStyle name="Обычный 5 5 5 4 2" xfId="25314"/>
    <cellStyle name="Обычный 5 5 5 4 2 2" xfId="25315"/>
    <cellStyle name="Обычный 5 5 5 4 2 2 2" xfId="55188"/>
    <cellStyle name="Обычный 5 5 5 4 2 3" xfId="55189"/>
    <cellStyle name="Обычный 5 5 5 4 3" xfId="25316"/>
    <cellStyle name="Обычный 5 5 5 4 3 2" xfId="55190"/>
    <cellStyle name="Обычный 5 5 5 4 4" xfId="55191"/>
    <cellStyle name="Обычный 5 5 5 5" xfId="25317"/>
    <cellStyle name="Обычный 5 5 5 5 2" xfId="25318"/>
    <cellStyle name="Обычный 5 5 5 5 2 2" xfId="55192"/>
    <cellStyle name="Обычный 5 5 5 5 3" xfId="55193"/>
    <cellStyle name="Обычный 5 5 5 6" xfId="25319"/>
    <cellStyle name="Обычный 5 5 5 6 2" xfId="55194"/>
    <cellStyle name="Обычный 5 5 5 7" xfId="25320"/>
    <cellStyle name="Обычный 5 5 5 7 2" xfId="55195"/>
    <cellStyle name="Обычный 5 5 5 8" xfId="55196"/>
    <cellStyle name="Обычный 5 5 6" xfId="25321"/>
    <cellStyle name="Обычный 5 5 6 2" xfId="25322"/>
    <cellStyle name="Обычный 5 5 6 2 2" xfId="25323"/>
    <cellStyle name="Обычный 5 5 6 2 2 2" xfId="25324"/>
    <cellStyle name="Обычный 5 5 6 2 2 2 2" xfId="55197"/>
    <cellStyle name="Обычный 5 5 6 2 2 3" xfId="55198"/>
    <cellStyle name="Обычный 5 5 6 2 3" xfId="25325"/>
    <cellStyle name="Обычный 5 5 6 2 3 2" xfId="55199"/>
    <cellStyle name="Обычный 5 5 6 2 4" xfId="55200"/>
    <cellStyle name="Обычный 5 5 6 3" xfId="25326"/>
    <cellStyle name="Обычный 5 5 6 3 2" xfId="25327"/>
    <cellStyle name="Обычный 5 5 6 3 2 2" xfId="25328"/>
    <cellStyle name="Обычный 5 5 6 3 2 2 2" xfId="55201"/>
    <cellStyle name="Обычный 5 5 6 3 2 3" xfId="55202"/>
    <cellStyle name="Обычный 5 5 6 3 3" xfId="25329"/>
    <cellStyle name="Обычный 5 5 6 3 3 2" xfId="55203"/>
    <cellStyle name="Обычный 5 5 6 3 4" xfId="55204"/>
    <cellStyle name="Обычный 5 5 6 4" xfId="25330"/>
    <cellStyle name="Обычный 5 5 6 4 2" xfId="25331"/>
    <cellStyle name="Обычный 5 5 6 4 2 2" xfId="25332"/>
    <cellStyle name="Обычный 5 5 6 4 2 2 2" xfId="55205"/>
    <cellStyle name="Обычный 5 5 6 4 2 3" xfId="55206"/>
    <cellStyle name="Обычный 5 5 6 4 3" xfId="25333"/>
    <cellStyle name="Обычный 5 5 6 4 3 2" xfId="55207"/>
    <cellStyle name="Обычный 5 5 6 4 4" xfId="55208"/>
    <cellStyle name="Обычный 5 5 6 5" xfId="25334"/>
    <cellStyle name="Обычный 5 5 6 5 2" xfId="25335"/>
    <cellStyle name="Обычный 5 5 6 5 2 2" xfId="55209"/>
    <cellStyle name="Обычный 5 5 6 5 3" xfId="55210"/>
    <cellStyle name="Обычный 5 5 6 6" xfId="25336"/>
    <cellStyle name="Обычный 5 5 6 6 2" xfId="55211"/>
    <cellStyle name="Обычный 5 5 6 7" xfId="25337"/>
    <cellStyle name="Обычный 5 5 6 7 2" xfId="55212"/>
    <cellStyle name="Обычный 5 5 6 8" xfId="55213"/>
    <cellStyle name="Обычный 5 5 7" xfId="25338"/>
    <cellStyle name="Обычный 5 5 7 2" xfId="25339"/>
    <cellStyle name="Обычный 5 5 7 2 2" xfId="25340"/>
    <cellStyle name="Обычный 5 5 7 2 2 2" xfId="25341"/>
    <cellStyle name="Обычный 5 5 7 2 2 2 2" xfId="55214"/>
    <cellStyle name="Обычный 5 5 7 2 2 3" xfId="55215"/>
    <cellStyle name="Обычный 5 5 7 2 3" xfId="25342"/>
    <cellStyle name="Обычный 5 5 7 2 3 2" xfId="55216"/>
    <cellStyle name="Обычный 5 5 7 2 4" xfId="55217"/>
    <cellStyle name="Обычный 5 5 7 3" xfId="25343"/>
    <cellStyle name="Обычный 5 5 7 3 2" xfId="25344"/>
    <cellStyle name="Обычный 5 5 7 3 2 2" xfId="25345"/>
    <cellStyle name="Обычный 5 5 7 3 2 2 2" xfId="55218"/>
    <cellStyle name="Обычный 5 5 7 3 2 3" xfId="55219"/>
    <cellStyle name="Обычный 5 5 7 3 3" xfId="25346"/>
    <cellStyle name="Обычный 5 5 7 3 3 2" xfId="55220"/>
    <cellStyle name="Обычный 5 5 7 3 4" xfId="55221"/>
    <cellStyle name="Обычный 5 5 7 4" xfId="25347"/>
    <cellStyle name="Обычный 5 5 7 4 2" xfId="25348"/>
    <cellStyle name="Обычный 5 5 7 4 2 2" xfId="25349"/>
    <cellStyle name="Обычный 5 5 7 4 2 2 2" xfId="55222"/>
    <cellStyle name="Обычный 5 5 7 4 2 3" xfId="55223"/>
    <cellStyle name="Обычный 5 5 7 4 3" xfId="25350"/>
    <cellStyle name="Обычный 5 5 7 4 3 2" xfId="55224"/>
    <cellStyle name="Обычный 5 5 7 4 4" xfId="55225"/>
    <cellStyle name="Обычный 5 5 7 5" xfId="25351"/>
    <cellStyle name="Обычный 5 5 7 5 2" xfId="25352"/>
    <cellStyle name="Обычный 5 5 7 5 2 2" xfId="55226"/>
    <cellStyle name="Обычный 5 5 7 5 3" xfId="55227"/>
    <cellStyle name="Обычный 5 5 7 6" xfId="25353"/>
    <cellStyle name="Обычный 5 5 7 6 2" xfId="55228"/>
    <cellStyle name="Обычный 5 5 7 7" xfId="25354"/>
    <cellStyle name="Обычный 5 5 7 7 2" xfId="55229"/>
    <cellStyle name="Обычный 5 5 7 8" xfId="55230"/>
    <cellStyle name="Обычный 5 5 8" xfId="25355"/>
    <cellStyle name="Обычный 5 5 8 2" xfId="25356"/>
    <cellStyle name="Обычный 5 5 8 2 2" xfId="25357"/>
    <cellStyle name="Обычный 5 5 8 2 2 2" xfId="25358"/>
    <cellStyle name="Обычный 5 5 8 2 2 2 2" xfId="55231"/>
    <cellStyle name="Обычный 5 5 8 2 2 3" xfId="55232"/>
    <cellStyle name="Обычный 5 5 8 2 3" xfId="25359"/>
    <cellStyle name="Обычный 5 5 8 2 3 2" xfId="55233"/>
    <cellStyle name="Обычный 5 5 8 2 4" xfId="55234"/>
    <cellStyle name="Обычный 5 5 8 3" xfId="25360"/>
    <cellStyle name="Обычный 5 5 8 3 2" xfId="25361"/>
    <cellStyle name="Обычный 5 5 8 3 2 2" xfId="25362"/>
    <cellStyle name="Обычный 5 5 8 3 2 2 2" xfId="55235"/>
    <cellStyle name="Обычный 5 5 8 3 2 3" xfId="55236"/>
    <cellStyle name="Обычный 5 5 8 3 3" xfId="25363"/>
    <cellStyle name="Обычный 5 5 8 3 3 2" xfId="55237"/>
    <cellStyle name="Обычный 5 5 8 3 4" xfId="55238"/>
    <cellStyle name="Обычный 5 5 8 4" xfId="25364"/>
    <cellStyle name="Обычный 5 5 8 4 2" xfId="25365"/>
    <cellStyle name="Обычный 5 5 8 4 2 2" xfId="25366"/>
    <cellStyle name="Обычный 5 5 8 4 2 2 2" xfId="55239"/>
    <cellStyle name="Обычный 5 5 8 4 2 3" xfId="55240"/>
    <cellStyle name="Обычный 5 5 8 4 3" xfId="25367"/>
    <cellStyle name="Обычный 5 5 8 4 3 2" xfId="55241"/>
    <cellStyle name="Обычный 5 5 8 4 4" xfId="55242"/>
    <cellStyle name="Обычный 5 5 8 5" xfId="25368"/>
    <cellStyle name="Обычный 5 5 8 5 2" xfId="25369"/>
    <cellStyle name="Обычный 5 5 8 5 2 2" xfId="55243"/>
    <cellStyle name="Обычный 5 5 8 5 3" xfId="55244"/>
    <cellStyle name="Обычный 5 5 8 6" xfId="25370"/>
    <cellStyle name="Обычный 5 5 8 6 2" xfId="55245"/>
    <cellStyle name="Обычный 5 5 8 7" xfId="25371"/>
    <cellStyle name="Обычный 5 5 8 7 2" xfId="55246"/>
    <cellStyle name="Обычный 5 5 8 8" xfId="55247"/>
    <cellStyle name="Обычный 5 5 9" xfId="25372"/>
    <cellStyle name="Обычный 5 5 9 2" xfId="25373"/>
    <cellStyle name="Обычный 5 5 9 2 2" xfId="25374"/>
    <cellStyle name="Обычный 5 5 9 2 2 2" xfId="25375"/>
    <cellStyle name="Обычный 5 5 9 2 2 2 2" xfId="55248"/>
    <cellStyle name="Обычный 5 5 9 2 2 3" xfId="55249"/>
    <cellStyle name="Обычный 5 5 9 2 3" xfId="25376"/>
    <cellStyle name="Обычный 5 5 9 2 3 2" xfId="55250"/>
    <cellStyle name="Обычный 5 5 9 2 4" xfId="55251"/>
    <cellStyle name="Обычный 5 5 9 3" xfId="25377"/>
    <cellStyle name="Обычный 5 5 9 3 2" xfId="25378"/>
    <cellStyle name="Обычный 5 5 9 3 2 2" xfId="25379"/>
    <cellStyle name="Обычный 5 5 9 3 2 2 2" xfId="55252"/>
    <cellStyle name="Обычный 5 5 9 3 2 3" xfId="55253"/>
    <cellStyle name="Обычный 5 5 9 3 3" xfId="25380"/>
    <cellStyle name="Обычный 5 5 9 3 3 2" xfId="55254"/>
    <cellStyle name="Обычный 5 5 9 3 4" xfId="55255"/>
    <cellStyle name="Обычный 5 5 9 4" xfId="25381"/>
    <cellStyle name="Обычный 5 5 9 4 2" xfId="25382"/>
    <cellStyle name="Обычный 5 5 9 4 2 2" xfId="25383"/>
    <cellStyle name="Обычный 5 5 9 4 2 2 2" xfId="55256"/>
    <cellStyle name="Обычный 5 5 9 4 2 3" xfId="55257"/>
    <cellStyle name="Обычный 5 5 9 4 3" xfId="25384"/>
    <cellStyle name="Обычный 5 5 9 4 3 2" xfId="55258"/>
    <cellStyle name="Обычный 5 5 9 4 4" xfId="55259"/>
    <cellStyle name="Обычный 5 5 9 5" xfId="25385"/>
    <cellStyle name="Обычный 5 5 9 5 2" xfId="25386"/>
    <cellStyle name="Обычный 5 5 9 5 2 2" xfId="55260"/>
    <cellStyle name="Обычный 5 5 9 5 3" xfId="55261"/>
    <cellStyle name="Обычный 5 5 9 6" xfId="25387"/>
    <cellStyle name="Обычный 5 5 9 6 2" xfId="55262"/>
    <cellStyle name="Обычный 5 5 9 7" xfId="25388"/>
    <cellStyle name="Обычный 5 5 9 7 2" xfId="55263"/>
    <cellStyle name="Обычный 5 5 9 8" xfId="55264"/>
    <cellStyle name="Обычный 5 50" xfId="25389"/>
    <cellStyle name="Обычный 5 50 2" xfId="25390"/>
    <cellStyle name="Обычный 5 50 2 2" xfId="25391"/>
    <cellStyle name="Обычный 5 50 2 2 2" xfId="25392"/>
    <cellStyle name="Обычный 5 50 2 2 2 2" xfId="55265"/>
    <cellStyle name="Обычный 5 50 2 2 3" xfId="55266"/>
    <cellStyle name="Обычный 5 50 2 3" xfId="25393"/>
    <cellStyle name="Обычный 5 50 2 3 2" xfId="55267"/>
    <cellStyle name="Обычный 5 50 2 4" xfId="55268"/>
    <cellStyle name="Обычный 5 50 3" xfId="25394"/>
    <cellStyle name="Обычный 5 50 3 2" xfId="25395"/>
    <cellStyle name="Обычный 5 50 3 2 2" xfId="25396"/>
    <cellStyle name="Обычный 5 50 3 2 2 2" xfId="55269"/>
    <cellStyle name="Обычный 5 50 3 2 3" xfId="55270"/>
    <cellStyle name="Обычный 5 50 3 3" xfId="25397"/>
    <cellStyle name="Обычный 5 50 3 3 2" xfId="55271"/>
    <cellStyle name="Обычный 5 50 3 4" xfId="55272"/>
    <cellStyle name="Обычный 5 50 4" xfId="25398"/>
    <cellStyle name="Обычный 5 50 4 2" xfId="25399"/>
    <cellStyle name="Обычный 5 50 4 2 2" xfId="25400"/>
    <cellStyle name="Обычный 5 50 4 2 2 2" xfId="55273"/>
    <cellStyle name="Обычный 5 50 4 2 3" xfId="55274"/>
    <cellStyle name="Обычный 5 50 4 3" xfId="25401"/>
    <cellStyle name="Обычный 5 50 4 3 2" xfId="55275"/>
    <cellStyle name="Обычный 5 50 4 4" xfId="55276"/>
    <cellStyle name="Обычный 5 50 5" xfId="25402"/>
    <cellStyle name="Обычный 5 50 5 2" xfId="25403"/>
    <cellStyle name="Обычный 5 50 5 2 2" xfId="55277"/>
    <cellStyle name="Обычный 5 50 5 3" xfId="55278"/>
    <cellStyle name="Обычный 5 50 6" xfId="25404"/>
    <cellStyle name="Обычный 5 50 6 2" xfId="55279"/>
    <cellStyle name="Обычный 5 50 7" xfId="25405"/>
    <cellStyle name="Обычный 5 50 7 2" xfId="55280"/>
    <cellStyle name="Обычный 5 50 8" xfId="55281"/>
    <cellStyle name="Обычный 5 51" xfId="25406"/>
    <cellStyle name="Обычный 5 51 2" xfId="25407"/>
    <cellStyle name="Обычный 5 51 2 2" xfId="25408"/>
    <cellStyle name="Обычный 5 51 2 2 2" xfId="25409"/>
    <cellStyle name="Обычный 5 51 2 2 2 2" xfId="55282"/>
    <cellStyle name="Обычный 5 51 2 2 3" xfId="55283"/>
    <cellStyle name="Обычный 5 51 2 3" xfId="25410"/>
    <cellStyle name="Обычный 5 51 2 3 2" xfId="55284"/>
    <cellStyle name="Обычный 5 51 2 4" xfId="55285"/>
    <cellStyle name="Обычный 5 51 3" xfId="25411"/>
    <cellStyle name="Обычный 5 51 3 2" xfId="25412"/>
    <cellStyle name="Обычный 5 51 3 2 2" xfId="25413"/>
    <cellStyle name="Обычный 5 51 3 2 2 2" xfId="55286"/>
    <cellStyle name="Обычный 5 51 3 2 3" xfId="55287"/>
    <cellStyle name="Обычный 5 51 3 3" xfId="25414"/>
    <cellStyle name="Обычный 5 51 3 3 2" xfId="55288"/>
    <cellStyle name="Обычный 5 51 3 4" xfId="55289"/>
    <cellStyle name="Обычный 5 51 4" xfId="25415"/>
    <cellStyle name="Обычный 5 51 4 2" xfId="25416"/>
    <cellStyle name="Обычный 5 51 4 2 2" xfId="25417"/>
    <cellStyle name="Обычный 5 51 4 2 2 2" xfId="55290"/>
    <cellStyle name="Обычный 5 51 4 2 3" xfId="55291"/>
    <cellStyle name="Обычный 5 51 4 3" xfId="25418"/>
    <cellStyle name="Обычный 5 51 4 3 2" xfId="55292"/>
    <cellStyle name="Обычный 5 51 4 4" xfId="55293"/>
    <cellStyle name="Обычный 5 51 5" xfId="25419"/>
    <cellStyle name="Обычный 5 51 5 2" xfId="25420"/>
    <cellStyle name="Обычный 5 51 5 2 2" xfId="55294"/>
    <cellStyle name="Обычный 5 51 5 3" xfId="55295"/>
    <cellStyle name="Обычный 5 51 6" xfId="25421"/>
    <cellStyle name="Обычный 5 51 6 2" xfId="55296"/>
    <cellStyle name="Обычный 5 51 7" xfId="25422"/>
    <cellStyle name="Обычный 5 51 7 2" xfId="55297"/>
    <cellStyle name="Обычный 5 51 8" xfId="55298"/>
    <cellStyle name="Обычный 5 52" xfId="25423"/>
    <cellStyle name="Обычный 5 52 2" xfId="25424"/>
    <cellStyle name="Обычный 5 52 2 2" xfId="25425"/>
    <cellStyle name="Обычный 5 52 2 2 2" xfId="25426"/>
    <cellStyle name="Обычный 5 52 2 2 2 2" xfId="55299"/>
    <cellStyle name="Обычный 5 52 2 2 3" xfId="55300"/>
    <cellStyle name="Обычный 5 52 2 3" xfId="25427"/>
    <cellStyle name="Обычный 5 52 2 3 2" xfId="55301"/>
    <cellStyle name="Обычный 5 52 2 4" xfId="55302"/>
    <cellStyle name="Обычный 5 52 3" xfId="25428"/>
    <cellStyle name="Обычный 5 52 3 2" xfId="25429"/>
    <cellStyle name="Обычный 5 52 3 2 2" xfId="25430"/>
    <cellStyle name="Обычный 5 52 3 2 2 2" xfId="55303"/>
    <cellStyle name="Обычный 5 52 3 2 3" xfId="55304"/>
    <cellStyle name="Обычный 5 52 3 3" xfId="25431"/>
    <cellStyle name="Обычный 5 52 3 3 2" xfId="55305"/>
    <cellStyle name="Обычный 5 52 3 4" xfId="55306"/>
    <cellStyle name="Обычный 5 52 4" xfId="25432"/>
    <cellStyle name="Обычный 5 52 4 2" xfId="25433"/>
    <cellStyle name="Обычный 5 52 4 2 2" xfId="25434"/>
    <cellStyle name="Обычный 5 52 4 2 2 2" xfId="55307"/>
    <cellStyle name="Обычный 5 52 4 2 3" xfId="55308"/>
    <cellStyle name="Обычный 5 52 4 3" xfId="25435"/>
    <cellStyle name="Обычный 5 52 4 3 2" xfId="55309"/>
    <cellStyle name="Обычный 5 52 4 4" xfId="55310"/>
    <cellStyle name="Обычный 5 52 5" xfId="25436"/>
    <cellStyle name="Обычный 5 52 5 2" xfId="25437"/>
    <cellStyle name="Обычный 5 52 5 2 2" xfId="55311"/>
    <cellStyle name="Обычный 5 52 5 3" xfId="55312"/>
    <cellStyle name="Обычный 5 52 6" xfId="25438"/>
    <cellStyle name="Обычный 5 52 6 2" xfId="55313"/>
    <cellStyle name="Обычный 5 52 7" xfId="25439"/>
    <cellStyle name="Обычный 5 52 7 2" xfId="55314"/>
    <cellStyle name="Обычный 5 52 8" xfId="55315"/>
    <cellStyle name="Обычный 5 53" xfId="25440"/>
    <cellStyle name="Обычный 5 53 2" xfId="25441"/>
    <cellStyle name="Обычный 5 53 2 2" xfId="25442"/>
    <cellStyle name="Обычный 5 53 2 2 2" xfId="25443"/>
    <cellStyle name="Обычный 5 53 2 2 2 2" xfId="55316"/>
    <cellStyle name="Обычный 5 53 2 2 3" xfId="55317"/>
    <cellStyle name="Обычный 5 53 2 3" xfId="25444"/>
    <cellStyle name="Обычный 5 53 2 3 2" xfId="55318"/>
    <cellStyle name="Обычный 5 53 2 4" xfId="55319"/>
    <cellStyle name="Обычный 5 53 3" xfId="25445"/>
    <cellStyle name="Обычный 5 53 3 2" xfId="25446"/>
    <cellStyle name="Обычный 5 53 3 2 2" xfId="25447"/>
    <cellStyle name="Обычный 5 53 3 2 2 2" xfId="55320"/>
    <cellStyle name="Обычный 5 53 3 2 3" xfId="55321"/>
    <cellStyle name="Обычный 5 53 3 3" xfId="25448"/>
    <cellStyle name="Обычный 5 53 3 3 2" xfId="55322"/>
    <cellStyle name="Обычный 5 53 3 4" xfId="55323"/>
    <cellStyle name="Обычный 5 53 4" xfId="25449"/>
    <cellStyle name="Обычный 5 53 4 2" xfId="25450"/>
    <cellStyle name="Обычный 5 53 4 2 2" xfId="25451"/>
    <cellStyle name="Обычный 5 53 4 2 2 2" xfId="55324"/>
    <cellStyle name="Обычный 5 53 4 2 3" xfId="55325"/>
    <cellStyle name="Обычный 5 53 4 3" xfId="25452"/>
    <cellStyle name="Обычный 5 53 4 3 2" xfId="55326"/>
    <cellStyle name="Обычный 5 53 4 4" xfId="55327"/>
    <cellStyle name="Обычный 5 53 5" xfId="25453"/>
    <cellStyle name="Обычный 5 53 5 2" xfId="25454"/>
    <cellStyle name="Обычный 5 53 5 2 2" xfId="55328"/>
    <cellStyle name="Обычный 5 53 5 3" xfId="55329"/>
    <cellStyle name="Обычный 5 53 6" xfId="25455"/>
    <cellStyle name="Обычный 5 53 6 2" xfId="55330"/>
    <cellStyle name="Обычный 5 53 7" xfId="25456"/>
    <cellStyle name="Обычный 5 53 7 2" xfId="55331"/>
    <cellStyle name="Обычный 5 53 8" xfId="55332"/>
    <cellStyle name="Обычный 5 54" xfId="25457"/>
    <cellStyle name="Обычный 5 54 2" xfId="25458"/>
    <cellStyle name="Обычный 5 54 2 2" xfId="25459"/>
    <cellStyle name="Обычный 5 54 2 2 2" xfId="25460"/>
    <cellStyle name="Обычный 5 54 2 2 2 2" xfId="55333"/>
    <cellStyle name="Обычный 5 54 2 2 3" xfId="55334"/>
    <cellStyle name="Обычный 5 54 2 3" xfId="25461"/>
    <cellStyle name="Обычный 5 54 2 3 2" xfId="55335"/>
    <cellStyle name="Обычный 5 54 2 4" xfId="55336"/>
    <cellStyle name="Обычный 5 54 3" xfId="25462"/>
    <cellStyle name="Обычный 5 54 3 2" xfId="25463"/>
    <cellStyle name="Обычный 5 54 3 2 2" xfId="25464"/>
    <cellStyle name="Обычный 5 54 3 2 2 2" xfId="55337"/>
    <cellStyle name="Обычный 5 54 3 2 3" xfId="55338"/>
    <cellStyle name="Обычный 5 54 3 3" xfId="25465"/>
    <cellStyle name="Обычный 5 54 3 3 2" xfId="55339"/>
    <cellStyle name="Обычный 5 54 3 4" xfId="55340"/>
    <cellStyle name="Обычный 5 54 4" xfId="25466"/>
    <cellStyle name="Обычный 5 54 4 2" xfId="25467"/>
    <cellStyle name="Обычный 5 54 4 2 2" xfId="25468"/>
    <cellStyle name="Обычный 5 54 4 2 2 2" xfId="55341"/>
    <cellStyle name="Обычный 5 54 4 2 3" xfId="55342"/>
    <cellStyle name="Обычный 5 54 4 3" xfId="25469"/>
    <cellStyle name="Обычный 5 54 4 3 2" xfId="55343"/>
    <cellStyle name="Обычный 5 54 4 4" xfId="55344"/>
    <cellStyle name="Обычный 5 54 5" xfId="25470"/>
    <cellStyle name="Обычный 5 54 5 2" xfId="25471"/>
    <cellStyle name="Обычный 5 54 5 2 2" xfId="55345"/>
    <cellStyle name="Обычный 5 54 5 3" xfId="55346"/>
    <cellStyle name="Обычный 5 54 6" xfId="25472"/>
    <cellStyle name="Обычный 5 54 6 2" xfId="55347"/>
    <cellStyle name="Обычный 5 54 7" xfId="25473"/>
    <cellStyle name="Обычный 5 54 7 2" xfId="55348"/>
    <cellStyle name="Обычный 5 54 8" xfId="55349"/>
    <cellStyle name="Обычный 5 55" xfId="25474"/>
    <cellStyle name="Обычный 5 55 2" xfId="25475"/>
    <cellStyle name="Обычный 5 55 2 2" xfId="25476"/>
    <cellStyle name="Обычный 5 55 2 2 2" xfId="25477"/>
    <cellStyle name="Обычный 5 55 2 2 2 2" xfId="55350"/>
    <cellStyle name="Обычный 5 55 2 2 3" xfId="55351"/>
    <cellStyle name="Обычный 5 55 2 3" xfId="25478"/>
    <cellStyle name="Обычный 5 55 2 3 2" xfId="55352"/>
    <cellStyle name="Обычный 5 55 2 4" xfId="55353"/>
    <cellStyle name="Обычный 5 55 3" xfId="25479"/>
    <cellStyle name="Обычный 5 55 3 2" xfId="25480"/>
    <cellStyle name="Обычный 5 55 3 2 2" xfId="25481"/>
    <cellStyle name="Обычный 5 55 3 2 2 2" xfId="55354"/>
    <cellStyle name="Обычный 5 55 3 2 3" xfId="55355"/>
    <cellStyle name="Обычный 5 55 3 3" xfId="25482"/>
    <cellStyle name="Обычный 5 55 3 3 2" xfId="55356"/>
    <cellStyle name="Обычный 5 55 3 4" xfId="55357"/>
    <cellStyle name="Обычный 5 55 4" xfId="25483"/>
    <cellStyle name="Обычный 5 55 4 2" xfId="25484"/>
    <cellStyle name="Обычный 5 55 4 2 2" xfId="25485"/>
    <cellStyle name="Обычный 5 55 4 2 2 2" xfId="55358"/>
    <cellStyle name="Обычный 5 55 4 2 3" xfId="55359"/>
    <cellStyle name="Обычный 5 55 4 3" xfId="25486"/>
    <cellStyle name="Обычный 5 55 4 3 2" xfId="55360"/>
    <cellStyle name="Обычный 5 55 4 4" xfId="55361"/>
    <cellStyle name="Обычный 5 55 5" xfId="25487"/>
    <cellStyle name="Обычный 5 55 5 2" xfId="25488"/>
    <cellStyle name="Обычный 5 55 5 2 2" xfId="55362"/>
    <cellStyle name="Обычный 5 55 5 3" xfId="55363"/>
    <cellStyle name="Обычный 5 55 6" xfId="25489"/>
    <cellStyle name="Обычный 5 55 6 2" xfId="55364"/>
    <cellStyle name="Обычный 5 55 7" xfId="25490"/>
    <cellStyle name="Обычный 5 55 7 2" xfId="55365"/>
    <cellStyle name="Обычный 5 55 8" xfId="55366"/>
    <cellStyle name="Обычный 5 56" xfId="25491"/>
    <cellStyle name="Обычный 5 56 2" xfId="25492"/>
    <cellStyle name="Обычный 5 56 2 2" xfId="25493"/>
    <cellStyle name="Обычный 5 56 2 2 2" xfId="25494"/>
    <cellStyle name="Обычный 5 56 2 2 2 2" xfId="55367"/>
    <cellStyle name="Обычный 5 56 2 2 3" xfId="55368"/>
    <cellStyle name="Обычный 5 56 2 3" xfId="25495"/>
    <cellStyle name="Обычный 5 56 2 3 2" xfId="55369"/>
    <cellStyle name="Обычный 5 56 2 4" xfId="55370"/>
    <cellStyle name="Обычный 5 56 3" xfId="25496"/>
    <cellStyle name="Обычный 5 56 3 2" xfId="25497"/>
    <cellStyle name="Обычный 5 56 3 2 2" xfId="25498"/>
    <cellStyle name="Обычный 5 56 3 2 2 2" xfId="55371"/>
    <cellStyle name="Обычный 5 56 3 2 3" xfId="55372"/>
    <cellStyle name="Обычный 5 56 3 3" xfId="25499"/>
    <cellStyle name="Обычный 5 56 3 3 2" xfId="55373"/>
    <cellStyle name="Обычный 5 56 3 4" xfId="55374"/>
    <cellStyle name="Обычный 5 56 4" xfId="25500"/>
    <cellStyle name="Обычный 5 56 4 2" xfId="25501"/>
    <cellStyle name="Обычный 5 56 4 2 2" xfId="25502"/>
    <cellStyle name="Обычный 5 56 4 2 2 2" xfId="55375"/>
    <cellStyle name="Обычный 5 56 4 2 3" xfId="55376"/>
    <cellStyle name="Обычный 5 56 4 3" xfId="25503"/>
    <cellStyle name="Обычный 5 56 4 3 2" xfId="55377"/>
    <cellStyle name="Обычный 5 56 4 4" xfId="55378"/>
    <cellStyle name="Обычный 5 56 5" xfId="25504"/>
    <cellStyle name="Обычный 5 56 5 2" xfId="25505"/>
    <cellStyle name="Обычный 5 56 5 2 2" xfId="55379"/>
    <cellStyle name="Обычный 5 56 5 3" xfId="55380"/>
    <cellStyle name="Обычный 5 56 6" xfId="25506"/>
    <cellStyle name="Обычный 5 56 6 2" xfId="55381"/>
    <cellStyle name="Обычный 5 56 7" xfId="25507"/>
    <cellStyle name="Обычный 5 56 7 2" xfId="55382"/>
    <cellStyle name="Обычный 5 56 8" xfId="55383"/>
    <cellStyle name="Обычный 5 57" xfId="25508"/>
    <cellStyle name="Обычный 5 57 2" xfId="25509"/>
    <cellStyle name="Обычный 5 57 2 2" xfId="25510"/>
    <cellStyle name="Обычный 5 57 2 2 2" xfId="25511"/>
    <cellStyle name="Обычный 5 57 2 2 2 2" xfId="55384"/>
    <cellStyle name="Обычный 5 57 2 2 3" xfId="55385"/>
    <cellStyle name="Обычный 5 57 2 3" xfId="25512"/>
    <cellStyle name="Обычный 5 57 2 3 2" xfId="55386"/>
    <cellStyle name="Обычный 5 57 2 4" xfId="55387"/>
    <cellStyle name="Обычный 5 57 3" xfId="25513"/>
    <cellStyle name="Обычный 5 57 3 2" xfId="25514"/>
    <cellStyle name="Обычный 5 57 3 2 2" xfId="25515"/>
    <cellStyle name="Обычный 5 57 3 2 2 2" xfId="55388"/>
    <cellStyle name="Обычный 5 57 3 2 3" xfId="55389"/>
    <cellStyle name="Обычный 5 57 3 3" xfId="25516"/>
    <cellStyle name="Обычный 5 57 3 3 2" xfId="55390"/>
    <cellStyle name="Обычный 5 57 3 4" xfId="55391"/>
    <cellStyle name="Обычный 5 57 4" xfId="25517"/>
    <cellStyle name="Обычный 5 57 4 2" xfId="25518"/>
    <cellStyle name="Обычный 5 57 4 2 2" xfId="25519"/>
    <cellStyle name="Обычный 5 57 4 2 2 2" xfId="55392"/>
    <cellStyle name="Обычный 5 57 4 2 3" xfId="55393"/>
    <cellStyle name="Обычный 5 57 4 3" xfId="25520"/>
    <cellStyle name="Обычный 5 57 4 3 2" xfId="55394"/>
    <cellStyle name="Обычный 5 57 4 4" xfId="55395"/>
    <cellStyle name="Обычный 5 57 5" xfId="25521"/>
    <cellStyle name="Обычный 5 57 5 2" xfId="25522"/>
    <cellStyle name="Обычный 5 57 5 2 2" xfId="55396"/>
    <cellStyle name="Обычный 5 57 5 3" xfId="55397"/>
    <cellStyle name="Обычный 5 57 6" xfId="25523"/>
    <cellStyle name="Обычный 5 57 6 2" xfId="55398"/>
    <cellStyle name="Обычный 5 57 7" xfId="25524"/>
    <cellStyle name="Обычный 5 57 7 2" xfId="55399"/>
    <cellStyle name="Обычный 5 57 8" xfId="55400"/>
    <cellStyle name="Обычный 5 58" xfId="25525"/>
    <cellStyle name="Обычный 5 58 2" xfId="25526"/>
    <cellStyle name="Обычный 5 58 2 2" xfId="25527"/>
    <cellStyle name="Обычный 5 58 2 2 2" xfId="25528"/>
    <cellStyle name="Обычный 5 58 2 2 2 2" xfId="55401"/>
    <cellStyle name="Обычный 5 58 2 2 3" xfId="55402"/>
    <cellStyle name="Обычный 5 58 2 3" xfId="25529"/>
    <cellStyle name="Обычный 5 58 2 3 2" xfId="55403"/>
    <cellStyle name="Обычный 5 58 2 4" xfId="55404"/>
    <cellStyle name="Обычный 5 58 3" xfId="25530"/>
    <cellStyle name="Обычный 5 58 3 2" xfId="25531"/>
    <cellStyle name="Обычный 5 58 3 2 2" xfId="25532"/>
    <cellStyle name="Обычный 5 58 3 2 2 2" xfId="55405"/>
    <cellStyle name="Обычный 5 58 3 2 3" xfId="55406"/>
    <cellStyle name="Обычный 5 58 3 3" xfId="25533"/>
    <cellStyle name="Обычный 5 58 3 3 2" xfId="55407"/>
    <cellStyle name="Обычный 5 58 3 4" xfId="55408"/>
    <cellStyle name="Обычный 5 58 4" xfId="25534"/>
    <cellStyle name="Обычный 5 58 4 2" xfId="25535"/>
    <cellStyle name="Обычный 5 58 4 2 2" xfId="25536"/>
    <cellStyle name="Обычный 5 58 4 2 2 2" xfId="55409"/>
    <cellStyle name="Обычный 5 58 4 2 3" xfId="55410"/>
    <cellStyle name="Обычный 5 58 4 3" xfId="25537"/>
    <cellStyle name="Обычный 5 58 4 3 2" xfId="55411"/>
    <cellStyle name="Обычный 5 58 4 4" xfId="55412"/>
    <cellStyle name="Обычный 5 58 5" xfId="25538"/>
    <cellStyle name="Обычный 5 58 5 2" xfId="25539"/>
    <cellStyle name="Обычный 5 58 5 2 2" xfId="55413"/>
    <cellStyle name="Обычный 5 58 5 3" xfId="55414"/>
    <cellStyle name="Обычный 5 58 6" xfId="25540"/>
    <cellStyle name="Обычный 5 58 6 2" xfId="55415"/>
    <cellStyle name="Обычный 5 58 7" xfId="25541"/>
    <cellStyle name="Обычный 5 58 7 2" xfId="55416"/>
    <cellStyle name="Обычный 5 58 8" xfId="55417"/>
    <cellStyle name="Обычный 5 59" xfId="25542"/>
    <cellStyle name="Обычный 5 59 2" xfId="25543"/>
    <cellStyle name="Обычный 5 59 2 2" xfId="25544"/>
    <cellStyle name="Обычный 5 59 2 2 2" xfId="25545"/>
    <cellStyle name="Обычный 5 59 2 2 2 2" xfId="55418"/>
    <cellStyle name="Обычный 5 59 2 2 3" xfId="55419"/>
    <cellStyle name="Обычный 5 59 2 3" xfId="25546"/>
    <cellStyle name="Обычный 5 59 2 3 2" xfId="55420"/>
    <cellStyle name="Обычный 5 59 2 4" xfId="55421"/>
    <cellStyle name="Обычный 5 59 3" xfId="25547"/>
    <cellStyle name="Обычный 5 59 3 2" xfId="25548"/>
    <cellStyle name="Обычный 5 59 3 2 2" xfId="25549"/>
    <cellStyle name="Обычный 5 59 3 2 2 2" xfId="55422"/>
    <cellStyle name="Обычный 5 59 3 2 3" xfId="55423"/>
    <cellStyle name="Обычный 5 59 3 3" xfId="25550"/>
    <cellStyle name="Обычный 5 59 3 3 2" xfId="55424"/>
    <cellStyle name="Обычный 5 59 3 4" xfId="55425"/>
    <cellStyle name="Обычный 5 59 4" xfId="25551"/>
    <cellStyle name="Обычный 5 59 4 2" xfId="25552"/>
    <cellStyle name="Обычный 5 59 4 2 2" xfId="25553"/>
    <cellStyle name="Обычный 5 59 4 2 2 2" xfId="55426"/>
    <cellStyle name="Обычный 5 59 4 2 3" xfId="55427"/>
    <cellStyle name="Обычный 5 59 4 3" xfId="25554"/>
    <cellStyle name="Обычный 5 59 4 3 2" xfId="55428"/>
    <cellStyle name="Обычный 5 59 4 4" xfId="55429"/>
    <cellStyle name="Обычный 5 59 5" xfId="25555"/>
    <cellStyle name="Обычный 5 59 5 2" xfId="25556"/>
    <cellStyle name="Обычный 5 59 5 2 2" xfId="55430"/>
    <cellStyle name="Обычный 5 59 5 3" xfId="55431"/>
    <cellStyle name="Обычный 5 59 6" xfId="25557"/>
    <cellStyle name="Обычный 5 59 6 2" xfId="55432"/>
    <cellStyle name="Обычный 5 59 7" xfId="25558"/>
    <cellStyle name="Обычный 5 59 7 2" xfId="55433"/>
    <cellStyle name="Обычный 5 59 8" xfId="55434"/>
    <cellStyle name="Обычный 5 6" xfId="25559"/>
    <cellStyle name="Обычный 5 6 10" xfId="25560"/>
    <cellStyle name="Обычный 5 6 10 2" xfId="25561"/>
    <cellStyle name="Обычный 5 6 10 2 2" xfId="25562"/>
    <cellStyle name="Обычный 5 6 10 2 2 2" xfId="25563"/>
    <cellStyle name="Обычный 5 6 10 2 2 2 2" xfId="55435"/>
    <cellStyle name="Обычный 5 6 10 2 2 3" xfId="55436"/>
    <cellStyle name="Обычный 5 6 10 2 3" xfId="25564"/>
    <cellStyle name="Обычный 5 6 10 2 3 2" xfId="55437"/>
    <cellStyle name="Обычный 5 6 10 2 4" xfId="55438"/>
    <cellStyle name="Обычный 5 6 10 3" xfId="25565"/>
    <cellStyle name="Обычный 5 6 10 3 2" xfId="25566"/>
    <cellStyle name="Обычный 5 6 10 3 2 2" xfId="25567"/>
    <cellStyle name="Обычный 5 6 10 3 2 2 2" xfId="55439"/>
    <cellStyle name="Обычный 5 6 10 3 2 3" xfId="55440"/>
    <cellStyle name="Обычный 5 6 10 3 3" xfId="25568"/>
    <cellStyle name="Обычный 5 6 10 3 3 2" xfId="55441"/>
    <cellStyle name="Обычный 5 6 10 3 4" xfId="55442"/>
    <cellStyle name="Обычный 5 6 10 4" xfId="25569"/>
    <cellStyle name="Обычный 5 6 10 4 2" xfId="25570"/>
    <cellStyle name="Обычный 5 6 10 4 2 2" xfId="25571"/>
    <cellStyle name="Обычный 5 6 10 4 2 2 2" xfId="55443"/>
    <cellStyle name="Обычный 5 6 10 4 2 3" xfId="55444"/>
    <cellStyle name="Обычный 5 6 10 4 3" xfId="25572"/>
    <cellStyle name="Обычный 5 6 10 4 3 2" xfId="55445"/>
    <cellStyle name="Обычный 5 6 10 4 4" xfId="55446"/>
    <cellStyle name="Обычный 5 6 10 5" xfId="25573"/>
    <cellStyle name="Обычный 5 6 10 5 2" xfId="25574"/>
    <cellStyle name="Обычный 5 6 10 5 2 2" xfId="55447"/>
    <cellStyle name="Обычный 5 6 10 5 3" xfId="55448"/>
    <cellStyle name="Обычный 5 6 10 6" xfId="25575"/>
    <cellStyle name="Обычный 5 6 10 6 2" xfId="55449"/>
    <cellStyle name="Обычный 5 6 10 7" xfId="25576"/>
    <cellStyle name="Обычный 5 6 10 7 2" xfId="55450"/>
    <cellStyle name="Обычный 5 6 10 8" xfId="55451"/>
    <cellStyle name="Обычный 5 6 11" xfId="25577"/>
    <cellStyle name="Обычный 5 6 11 2" xfId="25578"/>
    <cellStyle name="Обычный 5 6 11 2 2" xfId="25579"/>
    <cellStyle name="Обычный 5 6 11 2 2 2" xfId="25580"/>
    <cellStyle name="Обычный 5 6 11 2 2 2 2" xfId="55452"/>
    <cellStyle name="Обычный 5 6 11 2 2 3" xfId="55453"/>
    <cellStyle name="Обычный 5 6 11 2 3" xfId="25581"/>
    <cellStyle name="Обычный 5 6 11 2 3 2" xfId="55454"/>
    <cellStyle name="Обычный 5 6 11 2 4" xfId="55455"/>
    <cellStyle name="Обычный 5 6 11 3" xfId="25582"/>
    <cellStyle name="Обычный 5 6 11 3 2" xfId="25583"/>
    <cellStyle name="Обычный 5 6 11 3 2 2" xfId="25584"/>
    <cellStyle name="Обычный 5 6 11 3 2 2 2" xfId="55456"/>
    <cellStyle name="Обычный 5 6 11 3 2 3" xfId="55457"/>
    <cellStyle name="Обычный 5 6 11 3 3" xfId="25585"/>
    <cellStyle name="Обычный 5 6 11 3 3 2" xfId="55458"/>
    <cellStyle name="Обычный 5 6 11 3 4" xfId="55459"/>
    <cellStyle name="Обычный 5 6 11 4" xfId="25586"/>
    <cellStyle name="Обычный 5 6 11 4 2" xfId="25587"/>
    <cellStyle name="Обычный 5 6 11 4 2 2" xfId="25588"/>
    <cellStyle name="Обычный 5 6 11 4 2 2 2" xfId="55460"/>
    <cellStyle name="Обычный 5 6 11 4 2 3" xfId="55461"/>
    <cellStyle name="Обычный 5 6 11 4 3" xfId="25589"/>
    <cellStyle name="Обычный 5 6 11 4 3 2" xfId="55462"/>
    <cellStyle name="Обычный 5 6 11 4 4" xfId="55463"/>
    <cellStyle name="Обычный 5 6 11 5" xfId="25590"/>
    <cellStyle name="Обычный 5 6 11 5 2" xfId="25591"/>
    <cellStyle name="Обычный 5 6 11 5 2 2" xfId="55464"/>
    <cellStyle name="Обычный 5 6 11 5 3" xfId="55465"/>
    <cellStyle name="Обычный 5 6 11 6" xfId="25592"/>
    <cellStyle name="Обычный 5 6 11 6 2" xfId="55466"/>
    <cellStyle name="Обычный 5 6 11 7" xfId="25593"/>
    <cellStyle name="Обычный 5 6 11 7 2" xfId="55467"/>
    <cellStyle name="Обычный 5 6 11 8" xfId="55468"/>
    <cellStyle name="Обычный 5 6 12" xfId="25594"/>
    <cellStyle name="Обычный 5 6 12 2" xfId="25595"/>
    <cellStyle name="Обычный 5 6 12 2 2" xfId="25596"/>
    <cellStyle name="Обычный 5 6 12 2 2 2" xfId="25597"/>
    <cellStyle name="Обычный 5 6 12 2 2 2 2" xfId="55469"/>
    <cellStyle name="Обычный 5 6 12 2 2 3" xfId="55470"/>
    <cellStyle name="Обычный 5 6 12 2 3" xfId="25598"/>
    <cellStyle name="Обычный 5 6 12 2 3 2" xfId="55471"/>
    <cellStyle name="Обычный 5 6 12 2 4" xfId="55472"/>
    <cellStyle name="Обычный 5 6 12 3" xfId="25599"/>
    <cellStyle name="Обычный 5 6 12 3 2" xfId="25600"/>
    <cellStyle name="Обычный 5 6 12 3 2 2" xfId="25601"/>
    <cellStyle name="Обычный 5 6 12 3 2 2 2" xfId="55473"/>
    <cellStyle name="Обычный 5 6 12 3 2 3" xfId="55474"/>
    <cellStyle name="Обычный 5 6 12 3 3" xfId="25602"/>
    <cellStyle name="Обычный 5 6 12 3 3 2" xfId="55475"/>
    <cellStyle name="Обычный 5 6 12 3 4" xfId="55476"/>
    <cellStyle name="Обычный 5 6 12 4" xfId="25603"/>
    <cellStyle name="Обычный 5 6 12 4 2" xfId="25604"/>
    <cellStyle name="Обычный 5 6 12 4 2 2" xfId="25605"/>
    <cellStyle name="Обычный 5 6 12 4 2 2 2" xfId="55477"/>
    <cellStyle name="Обычный 5 6 12 4 2 3" xfId="55478"/>
    <cellStyle name="Обычный 5 6 12 4 3" xfId="25606"/>
    <cellStyle name="Обычный 5 6 12 4 3 2" xfId="55479"/>
    <cellStyle name="Обычный 5 6 12 4 4" xfId="55480"/>
    <cellStyle name="Обычный 5 6 12 5" xfId="25607"/>
    <cellStyle name="Обычный 5 6 12 5 2" xfId="25608"/>
    <cellStyle name="Обычный 5 6 12 5 2 2" xfId="55481"/>
    <cellStyle name="Обычный 5 6 12 5 3" xfId="55482"/>
    <cellStyle name="Обычный 5 6 12 6" xfId="25609"/>
    <cellStyle name="Обычный 5 6 12 6 2" xfId="55483"/>
    <cellStyle name="Обычный 5 6 12 7" xfId="25610"/>
    <cellStyle name="Обычный 5 6 12 7 2" xfId="55484"/>
    <cellStyle name="Обычный 5 6 12 8" xfId="55485"/>
    <cellStyle name="Обычный 5 6 13" xfId="25611"/>
    <cellStyle name="Обычный 5 6 13 2" xfId="25612"/>
    <cellStyle name="Обычный 5 6 13 2 2" xfId="25613"/>
    <cellStyle name="Обычный 5 6 13 2 2 2" xfId="25614"/>
    <cellStyle name="Обычный 5 6 13 2 2 2 2" xfId="55486"/>
    <cellStyle name="Обычный 5 6 13 2 2 3" xfId="55487"/>
    <cellStyle name="Обычный 5 6 13 2 3" xfId="25615"/>
    <cellStyle name="Обычный 5 6 13 2 3 2" xfId="55488"/>
    <cellStyle name="Обычный 5 6 13 2 4" xfId="55489"/>
    <cellStyle name="Обычный 5 6 13 3" xfId="25616"/>
    <cellStyle name="Обычный 5 6 13 3 2" xfId="25617"/>
    <cellStyle name="Обычный 5 6 13 3 2 2" xfId="25618"/>
    <cellStyle name="Обычный 5 6 13 3 2 2 2" xfId="55490"/>
    <cellStyle name="Обычный 5 6 13 3 2 3" xfId="55491"/>
    <cellStyle name="Обычный 5 6 13 3 3" xfId="25619"/>
    <cellStyle name="Обычный 5 6 13 3 3 2" xfId="55492"/>
    <cellStyle name="Обычный 5 6 13 3 4" xfId="55493"/>
    <cellStyle name="Обычный 5 6 13 4" xfId="25620"/>
    <cellStyle name="Обычный 5 6 13 4 2" xfId="25621"/>
    <cellStyle name="Обычный 5 6 13 4 2 2" xfId="25622"/>
    <cellStyle name="Обычный 5 6 13 4 2 2 2" xfId="55494"/>
    <cellStyle name="Обычный 5 6 13 4 2 3" xfId="55495"/>
    <cellStyle name="Обычный 5 6 13 4 3" xfId="25623"/>
    <cellStyle name="Обычный 5 6 13 4 3 2" xfId="55496"/>
    <cellStyle name="Обычный 5 6 13 4 4" xfId="55497"/>
    <cellStyle name="Обычный 5 6 13 5" xfId="25624"/>
    <cellStyle name="Обычный 5 6 13 5 2" xfId="25625"/>
    <cellStyle name="Обычный 5 6 13 5 2 2" xfId="55498"/>
    <cellStyle name="Обычный 5 6 13 5 3" xfId="55499"/>
    <cellStyle name="Обычный 5 6 13 6" xfId="25626"/>
    <cellStyle name="Обычный 5 6 13 6 2" xfId="55500"/>
    <cellStyle name="Обычный 5 6 13 7" xfId="25627"/>
    <cellStyle name="Обычный 5 6 13 7 2" xfId="55501"/>
    <cellStyle name="Обычный 5 6 13 8" xfId="55502"/>
    <cellStyle name="Обычный 5 6 14" xfId="25628"/>
    <cellStyle name="Обычный 5 6 14 2" xfId="25629"/>
    <cellStyle name="Обычный 5 6 14 2 2" xfId="25630"/>
    <cellStyle name="Обычный 5 6 14 2 2 2" xfId="25631"/>
    <cellStyle name="Обычный 5 6 14 2 2 2 2" xfId="55503"/>
    <cellStyle name="Обычный 5 6 14 2 2 3" xfId="55504"/>
    <cellStyle name="Обычный 5 6 14 2 3" xfId="25632"/>
    <cellStyle name="Обычный 5 6 14 2 3 2" xfId="55505"/>
    <cellStyle name="Обычный 5 6 14 2 4" xfId="55506"/>
    <cellStyle name="Обычный 5 6 14 3" xfId="25633"/>
    <cellStyle name="Обычный 5 6 14 3 2" xfId="25634"/>
    <cellStyle name="Обычный 5 6 14 3 2 2" xfId="25635"/>
    <cellStyle name="Обычный 5 6 14 3 2 2 2" xfId="55507"/>
    <cellStyle name="Обычный 5 6 14 3 2 3" xfId="55508"/>
    <cellStyle name="Обычный 5 6 14 3 3" xfId="25636"/>
    <cellStyle name="Обычный 5 6 14 3 3 2" xfId="55509"/>
    <cellStyle name="Обычный 5 6 14 3 4" xfId="55510"/>
    <cellStyle name="Обычный 5 6 14 4" xfId="25637"/>
    <cellStyle name="Обычный 5 6 14 4 2" xfId="25638"/>
    <cellStyle name="Обычный 5 6 14 4 2 2" xfId="25639"/>
    <cellStyle name="Обычный 5 6 14 4 2 2 2" xfId="55511"/>
    <cellStyle name="Обычный 5 6 14 4 2 3" xfId="55512"/>
    <cellStyle name="Обычный 5 6 14 4 3" xfId="25640"/>
    <cellStyle name="Обычный 5 6 14 4 3 2" xfId="55513"/>
    <cellStyle name="Обычный 5 6 14 4 4" xfId="55514"/>
    <cellStyle name="Обычный 5 6 14 5" xfId="25641"/>
    <cellStyle name="Обычный 5 6 14 5 2" xfId="25642"/>
    <cellStyle name="Обычный 5 6 14 5 2 2" xfId="55515"/>
    <cellStyle name="Обычный 5 6 14 5 3" xfId="55516"/>
    <cellStyle name="Обычный 5 6 14 6" xfId="25643"/>
    <cellStyle name="Обычный 5 6 14 6 2" xfId="55517"/>
    <cellStyle name="Обычный 5 6 14 7" xfId="25644"/>
    <cellStyle name="Обычный 5 6 14 7 2" xfId="55518"/>
    <cellStyle name="Обычный 5 6 14 8" xfId="55519"/>
    <cellStyle name="Обычный 5 6 15" xfId="25645"/>
    <cellStyle name="Обычный 5 6 15 2" xfId="25646"/>
    <cellStyle name="Обычный 5 6 15 2 2" xfId="25647"/>
    <cellStyle name="Обычный 5 6 15 2 2 2" xfId="25648"/>
    <cellStyle name="Обычный 5 6 15 2 2 2 2" xfId="55520"/>
    <cellStyle name="Обычный 5 6 15 2 2 3" xfId="55521"/>
    <cellStyle name="Обычный 5 6 15 2 3" xfId="25649"/>
    <cellStyle name="Обычный 5 6 15 2 3 2" xfId="55522"/>
    <cellStyle name="Обычный 5 6 15 2 4" xfId="55523"/>
    <cellStyle name="Обычный 5 6 15 3" xfId="25650"/>
    <cellStyle name="Обычный 5 6 15 3 2" xfId="25651"/>
    <cellStyle name="Обычный 5 6 15 3 2 2" xfId="25652"/>
    <cellStyle name="Обычный 5 6 15 3 2 2 2" xfId="55524"/>
    <cellStyle name="Обычный 5 6 15 3 2 3" xfId="55525"/>
    <cellStyle name="Обычный 5 6 15 3 3" xfId="25653"/>
    <cellStyle name="Обычный 5 6 15 3 3 2" xfId="55526"/>
    <cellStyle name="Обычный 5 6 15 3 4" xfId="55527"/>
    <cellStyle name="Обычный 5 6 15 4" xfId="25654"/>
    <cellStyle name="Обычный 5 6 15 4 2" xfId="25655"/>
    <cellStyle name="Обычный 5 6 15 4 2 2" xfId="25656"/>
    <cellStyle name="Обычный 5 6 15 4 2 2 2" xfId="55528"/>
    <cellStyle name="Обычный 5 6 15 4 2 3" xfId="55529"/>
    <cellStyle name="Обычный 5 6 15 4 3" xfId="25657"/>
    <cellStyle name="Обычный 5 6 15 4 3 2" xfId="55530"/>
    <cellStyle name="Обычный 5 6 15 4 4" xfId="55531"/>
    <cellStyle name="Обычный 5 6 15 5" xfId="25658"/>
    <cellStyle name="Обычный 5 6 15 5 2" xfId="25659"/>
    <cellStyle name="Обычный 5 6 15 5 2 2" xfId="55532"/>
    <cellStyle name="Обычный 5 6 15 5 3" xfId="55533"/>
    <cellStyle name="Обычный 5 6 15 6" xfId="25660"/>
    <cellStyle name="Обычный 5 6 15 6 2" xfId="55534"/>
    <cellStyle name="Обычный 5 6 15 7" xfId="25661"/>
    <cellStyle name="Обычный 5 6 15 7 2" xfId="55535"/>
    <cellStyle name="Обычный 5 6 15 8" xfId="55536"/>
    <cellStyle name="Обычный 5 6 16" xfId="25662"/>
    <cellStyle name="Обычный 5 6 16 2" xfId="25663"/>
    <cellStyle name="Обычный 5 6 16 2 2" xfId="25664"/>
    <cellStyle name="Обычный 5 6 16 2 2 2" xfId="25665"/>
    <cellStyle name="Обычный 5 6 16 2 2 2 2" xfId="55537"/>
    <cellStyle name="Обычный 5 6 16 2 2 3" xfId="55538"/>
    <cellStyle name="Обычный 5 6 16 2 3" xfId="25666"/>
    <cellStyle name="Обычный 5 6 16 2 3 2" xfId="55539"/>
    <cellStyle name="Обычный 5 6 16 2 4" xfId="55540"/>
    <cellStyle name="Обычный 5 6 16 3" xfId="25667"/>
    <cellStyle name="Обычный 5 6 16 3 2" xfId="25668"/>
    <cellStyle name="Обычный 5 6 16 3 2 2" xfId="25669"/>
    <cellStyle name="Обычный 5 6 16 3 2 2 2" xfId="55541"/>
    <cellStyle name="Обычный 5 6 16 3 2 3" xfId="55542"/>
    <cellStyle name="Обычный 5 6 16 3 3" xfId="25670"/>
    <cellStyle name="Обычный 5 6 16 3 3 2" xfId="55543"/>
    <cellStyle name="Обычный 5 6 16 3 4" xfId="55544"/>
    <cellStyle name="Обычный 5 6 16 4" xfId="25671"/>
    <cellStyle name="Обычный 5 6 16 4 2" xfId="25672"/>
    <cellStyle name="Обычный 5 6 16 4 2 2" xfId="25673"/>
    <cellStyle name="Обычный 5 6 16 4 2 2 2" xfId="55545"/>
    <cellStyle name="Обычный 5 6 16 4 2 3" xfId="55546"/>
    <cellStyle name="Обычный 5 6 16 4 3" xfId="25674"/>
    <cellStyle name="Обычный 5 6 16 4 3 2" xfId="55547"/>
    <cellStyle name="Обычный 5 6 16 4 4" xfId="55548"/>
    <cellStyle name="Обычный 5 6 16 5" xfId="25675"/>
    <cellStyle name="Обычный 5 6 16 5 2" xfId="25676"/>
    <cellStyle name="Обычный 5 6 16 5 2 2" xfId="55549"/>
    <cellStyle name="Обычный 5 6 16 5 3" xfId="55550"/>
    <cellStyle name="Обычный 5 6 16 6" xfId="25677"/>
    <cellStyle name="Обычный 5 6 16 6 2" xfId="55551"/>
    <cellStyle name="Обычный 5 6 16 7" xfId="25678"/>
    <cellStyle name="Обычный 5 6 16 7 2" xfId="55552"/>
    <cellStyle name="Обычный 5 6 16 8" xfId="55553"/>
    <cellStyle name="Обычный 5 6 17" xfId="25679"/>
    <cellStyle name="Обычный 5 6 17 2" xfId="25680"/>
    <cellStyle name="Обычный 5 6 17 2 2" xfId="25681"/>
    <cellStyle name="Обычный 5 6 17 2 2 2" xfId="25682"/>
    <cellStyle name="Обычный 5 6 17 2 2 2 2" xfId="55554"/>
    <cellStyle name="Обычный 5 6 17 2 2 3" xfId="55555"/>
    <cellStyle name="Обычный 5 6 17 2 3" xfId="25683"/>
    <cellStyle name="Обычный 5 6 17 2 3 2" xfId="55556"/>
    <cellStyle name="Обычный 5 6 17 2 4" xfId="55557"/>
    <cellStyle name="Обычный 5 6 17 3" xfId="25684"/>
    <cellStyle name="Обычный 5 6 17 3 2" xfId="25685"/>
    <cellStyle name="Обычный 5 6 17 3 2 2" xfId="25686"/>
    <cellStyle name="Обычный 5 6 17 3 2 2 2" xfId="55558"/>
    <cellStyle name="Обычный 5 6 17 3 2 3" xfId="55559"/>
    <cellStyle name="Обычный 5 6 17 3 3" xfId="25687"/>
    <cellStyle name="Обычный 5 6 17 3 3 2" xfId="55560"/>
    <cellStyle name="Обычный 5 6 17 3 4" xfId="55561"/>
    <cellStyle name="Обычный 5 6 17 4" xfId="25688"/>
    <cellStyle name="Обычный 5 6 17 4 2" xfId="25689"/>
    <cellStyle name="Обычный 5 6 17 4 2 2" xfId="25690"/>
    <cellStyle name="Обычный 5 6 17 4 2 2 2" xfId="55562"/>
    <cellStyle name="Обычный 5 6 17 4 2 3" xfId="55563"/>
    <cellStyle name="Обычный 5 6 17 4 3" xfId="25691"/>
    <cellStyle name="Обычный 5 6 17 4 3 2" xfId="55564"/>
    <cellStyle name="Обычный 5 6 17 4 4" xfId="55565"/>
    <cellStyle name="Обычный 5 6 17 5" xfId="25692"/>
    <cellStyle name="Обычный 5 6 17 5 2" xfId="25693"/>
    <cellStyle name="Обычный 5 6 17 5 2 2" xfId="55566"/>
    <cellStyle name="Обычный 5 6 17 5 3" xfId="55567"/>
    <cellStyle name="Обычный 5 6 17 6" xfId="25694"/>
    <cellStyle name="Обычный 5 6 17 6 2" xfId="55568"/>
    <cellStyle name="Обычный 5 6 17 7" xfId="25695"/>
    <cellStyle name="Обычный 5 6 17 7 2" xfId="55569"/>
    <cellStyle name="Обычный 5 6 17 8" xfId="55570"/>
    <cellStyle name="Обычный 5 6 18" xfId="25696"/>
    <cellStyle name="Обычный 5 6 18 2" xfId="25697"/>
    <cellStyle name="Обычный 5 6 18 2 2" xfId="25698"/>
    <cellStyle name="Обычный 5 6 18 2 2 2" xfId="25699"/>
    <cellStyle name="Обычный 5 6 18 2 2 2 2" xfId="55571"/>
    <cellStyle name="Обычный 5 6 18 2 2 3" xfId="55572"/>
    <cellStyle name="Обычный 5 6 18 2 3" xfId="25700"/>
    <cellStyle name="Обычный 5 6 18 2 3 2" xfId="55573"/>
    <cellStyle name="Обычный 5 6 18 2 4" xfId="55574"/>
    <cellStyle name="Обычный 5 6 18 3" xfId="25701"/>
    <cellStyle name="Обычный 5 6 18 3 2" xfId="25702"/>
    <cellStyle name="Обычный 5 6 18 3 2 2" xfId="25703"/>
    <cellStyle name="Обычный 5 6 18 3 2 2 2" xfId="55575"/>
    <cellStyle name="Обычный 5 6 18 3 2 3" xfId="55576"/>
    <cellStyle name="Обычный 5 6 18 3 3" xfId="25704"/>
    <cellStyle name="Обычный 5 6 18 3 3 2" xfId="55577"/>
    <cellStyle name="Обычный 5 6 18 3 4" xfId="55578"/>
    <cellStyle name="Обычный 5 6 18 4" xfId="25705"/>
    <cellStyle name="Обычный 5 6 18 4 2" xfId="25706"/>
    <cellStyle name="Обычный 5 6 18 4 2 2" xfId="25707"/>
    <cellStyle name="Обычный 5 6 18 4 2 2 2" xfId="55579"/>
    <cellStyle name="Обычный 5 6 18 4 2 3" xfId="55580"/>
    <cellStyle name="Обычный 5 6 18 4 3" xfId="25708"/>
    <cellStyle name="Обычный 5 6 18 4 3 2" xfId="55581"/>
    <cellStyle name="Обычный 5 6 18 4 4" xfId="55582"/>
    <cellStyle name="Обычный 5 6 18 5" xfId="25709"/>
    <cellStyle name="Обычный 5 6 18 5 2" xfId="25710"/>
    <cellStyle name="Обычный 5 6 18 5 2 2" xfId="55583"/>
    <cellStyle name="Обычный 5 6 18 5 3" xfId="55584"/>
    <cellStyle name="Обычный 5 6 18 6" xfId="25711"/>
    <cellStyle name="Обычный 5 6 18 6 2" xfId="55585"/>
    <cellStyle name="Обычный 5 6 18 7" xfId="25712"/>
    <cellStyle name="Обычный 5 6 18 7 2" xfId="55586"/>
    <cellStyle name="Обычный 5 6 18 8" xfId="55587"/>
    <cellStyle name="Обычный 5 6 19" xfId="25713"/>
    <cellStyle name="Обычный 5 6 19 2" xfId="25714"/>
    <cellStyle name="Обычный 5 6 19 2 2" xfId="25715"/>
    <cellStyle name="Обычный 5 6 19 2 2 2" xfId="25716"/>
    <cellStyle name="Обычный 5 6 19 2 2 2 2" xfId="55588"/>
    <cellStyle name="Обычный 5 6 19 2 2 3" xfId="55589"/>
    <cellStyle name="Обычный 5 6 19 2 3" xfId="25717"/>
    <cellStyle name="Обычный 5 6 19 2 3 2" xfId="55590"/>
    <cellStyle name="Обычный 5 6 19 2 4" xfId="55591"/>
    <cellStyle name="Обычный 5 6 19 3" xfId="25718"/>
    <cellStyle name="Обычный 5 6 19 3 2" xfId="25719"/>
    <cellStyle name="Обычный 5 6 19 3 2 2" xfId="25720"/>
    <cellStyle name="Обычный 5 6 19 3 2 2 2" xfId="55592"/>
    <cellStyle name="Обычный 5 6 19 3 2 3" xfId="55593"/>
    <cellStyle name="Обычный 5 6 19 3 3" xfId="25721"/>
    <cellStyle name="Обычный 5 6 19 3 3 2" xfId="55594"/>
    <cellStyle name="Обычный 5 6 19 3 4" xfId="55595"/>
    <cellStyle name="Обычный 5 6 19 4" xfId="25722"/>
    <cellStyle name="Обычный 5 6 19 4 2" xfId="25723"/>
    <cellStyle name="Обычный 5 6 19 4 2 2" xfId="25724"/>
    <cellStyle name="Обычный 5 6 19 4 2 2 2" xfId="55596"/>
    <cellStyle name="Обычный 5 6 19 4 2 3" xfId="55597"/>
    <cellStyle name="Обычный 5 6 19 4 3" xfId="25725"/>
    <cellStyle name="Обычный 5 6 19 4 3 2" xfId="55598"/>
    <cellStyle name="Обычный 5 6 19 4 4" xfId="55599"/>
    <cellStyle name="Обычный 5 6 19 5" xfId="25726"/>
    <cellStyle name="Обычный 5 6 19 5 2" xfId="25727"/>
    <cellStyle name="Обычный 5 6 19 5 2 2" xfId="55600"/>
    <cellStyle name="Обычный 5 6 19 5 3" xfId="55601"/>
    <cellStyle name="Обычный 5 6 19 6" xfId="25728"/>
    <cellStyle name="Обычный 5 6 19 6 2" xfId="55602"/>
    <cellStyle name="Обычный 5 6 19 7" xfId="25729"/>
    <cellStyle name="Обычный 5 6 19 7 2" xfId="55603"/>
    <cellStyle name="Обычный 5 6 19 8" xfId="55604"/>
    <cellStyle name="Обычный 5 6 2" xfId="25730"/>
    <cellStyle name="Обычный 5 6 2 2" xfId="25731"/>
    <cellStyle name="Обычный 5 6 2 2 2" xfId="25732"/>
    <cellStyle name="Обычный 5 6 2 2 2 2" xfId="25733"/>
    <cellStyle name="Обычный 5 6 2 2 2 2 2" xfId="55605"/>
    <cellStyle name="Обычный 5 6 2 2 2 3" xfId="55606"/>
    <cellStyle name="Обычный 5 6 2 2 3" xfId="25734"/>
    <cellStyle name="Обычный 5 6 2 2 3 2" xfId="55607"/>
    <cellStyle name="Обычный 5 6 2 2 4" xfId="55608"/>
    <cellStyle name="Обычный 5 6 2 3" xfId="25735"/>
    <cellStyle name="Обычный 5 6 2 3 2" xfId="25736"/>
    <cellStyle name="Обычный 5 6 2 3 2 2" xfId="25737"/>
    <cellStyle name="Обычный 5 6 2 3 2 2 2" xfId="55609"/>
    <cellStyle name="Обычный 5 6 2 3 2 3" xfId="55610"/>
    <cellStyle name="Обычный 5 6 2 3 3" xfId="25738"/>
    <cellStyle name="Обычный 5 6 2 3 3 2" xfId="55611"/>
    <cellStyle name="Обычный 5 6 2 3 4" xfId="55612"/>
    <cellStyle name="Обычный 5 6 2 4" xfId="25739"/>
    <cellStyle name="Обычный 5 6 2 4 2" xfId="25740"/>
    <cellStyle name="Обычный 5 6 2 4 2 2" xfId="25741"/>
    <cellStyle name="Обычный 5 6 2 4 2 2 2" xfId="55613"/>
    <cellStyle name="Обычный 5 6 2 4 2 3" xfId="55614"/>
    <cellStyle name="Обычный 5 6 2 4 3" xfId="25742"/>
    <cellStyle name="Обычный 5 6 2 4 3 2" xfId="55615"/>
    <cellStyle name="Обычный 5 6 2 4 4" xfId="55616"/>
    <cellStyle name="Обычный 5 6 2 5" xfId="25743"/>
    <cellStyle name="Обычный 5 6 2 5 2" xfId="25744"/>
    <cellStyle name="Обычный 5 6 2 5 2 2" xfId="55617"/>
    <cellStyle name="Обычный 5 6 2 5 3" xfId="55618"/>
    <cellStyle name="Обычный 5 6 2 6" xfId="25745"/>
    <cellStyle name="Обычный 5 6 2 6 2" xfId="55619"/>
    <cellStyle name="Обычный 5 6 2 7" xfId="25746"/>
    <cellStyle name="Обычный 5 6 2 7 2" xfId="55620"/>
    <cellStyle name="Обычный 5 6 2 8" xfId="55621"/>
    <cellStyle name="Обычный 5 6 20" xfId="25747"/>
    <cellStyle name="Обычный 5 6 20 2" xfId="25748"/>
    <cellStyle name="Обычный 5 6 20 2 2" xfId="25749"/>
    <cellStyle name="Обычный 5 6 20 2 2 2" xfId="25750"/>
    <cellStyle name="Обычный 5 6 20 2 2 2 2" xfId="55622"/>
    <cellStyle name="Обычный 5 6 20 2 2 3" xfId="55623"/>
    <cellStyle name="Обычный 5 6 20 2 3" xfId="25751"/>
    <cellStyle name="Обычный 5 6 20 2 3 2" xfId="55624"/>
    <cellStyle name="Обычный 5 6 20 2 4" xfId="55625"/>
    <cellStyle name="Обычный 5 6 20 3" xfId="25752"/>
    <cellStyle name="Обычный 5 6 20 3 2" xfId="25753"/>
    <cellStyle name="Обычный 5 6 20 3 2 2" xfId="25754"/>
    <cellStyle name="Обычный 5 6 20 3 2 2 2" xfId="55626"/>
    <cellStyle name="Обычный 5 6 20 3 2 3" xfId="55627"/>
    <cellStyle name="Обычный 5 6 20 3 3" xfId="25755"/>
    <cellStyle name="Обычный 5 6 20 3 3 2" xfId="55628"/>
    <cellStyle name="Обычный 5 6 20 3 4" xfId="55629"/>
    <cellStyle name="Обычный 5 6 20 4" xfId="25756"/>
    <cellStyle name="Обычный 5 6 20 4 2" xfId="25757"/>
    <cellStyle name="Обычный 5 6 20 4 2 2" xfId="25758"/>
    <cellStyle name="Обычный 5 6 20 4 2 2 2" xfId="55630"/>
    <cellStyle name="Обычный 5 6 20 4 2 3" xfId="55631"/>
    <cellStyle name="Обычный 5 6 20 4 3" xfId="25759"/>
    <cellStyle name="Обычный 5 6 20 4 3 2" xfId="55632"/>
    <cellStyle name="Обычный 5 6 20 4 4" xfId="55633"/>
    <cellStyle name="Обычный 5 6 20 5" xfId="25760"/>
    <cellStyle name="Обычный 5 6 20 5 2" xfId="25761"/>
    <cellStyle name="Обычный 5 6 20 5 2 2" xfId="55634"/>
    <cellStyle name="Обычный 5 6 20 5 3" xfId="55635"/>
    <cellStyle name="Обычный 5 6 20 6" xfId="25762"/>
    <cellStyle name="Обычный 5 6 20 6 2" xfId="55636"/>
    <cellStyle name="Обычный 5 6 20 7" xfId="25763"/>
    <cellStyle name="Обычный 5 6 20 7 2" xfId="55637"/>
    <cellStyle name="Обычный 5 6 20 8" xfId="55638"/>
    <cellStyle name="Обычный 5 6 21" xfId="25764"/>
    <cellStyle name="Обычный 5 6 21 2" xfId="25765"/>
    <cellStyle name="Обычный 5 6 21 2 2" xfId="25766"/>
    <cellStyle name="Обычный 5 6 21 2 2 2" xfId="25767"/>
    <cellStyle name="Обычный 5 6 21 2 2 2 2" xfId="55639"/>
    <cellStyle name="Обычный 5 6 21 2 2 3" xfId="55640"/>
    <cellStyle name="Обычный 5 6 21 2 3" xfId="25768"/>
    <cellStyle name="Обычный 5 6 21 2 3 2" xfId="55641"/>
    <cellStyle name="Обычный 5 6 21 2 4" xfId="55642"/>
    <cellStyle name="Обычный 5 6 21 3" xfId="25769"/>
    <cellStyle name="Обычный 5 6 21 3 2" xfId="25770"/>
    <cellStyle name="Обычный 5 6 21 3 2 2" xfId="25771"/>
    <cellStyle name="Обычный 5 6 21 3 2 2 2" xfId="55643"/>
    <cellStyle name="Обычный 5 6 21 3 2 3" xfId="55644"/>
    <cellStyle name="Обычный 5 6 21 3 3" xfId="25772"/>
    <cellStyle name="Обычный 5 6 21 3 3 2" xfId="55645"/>
    <cellStyle name="Обычный 5 6 21 3 4" xfId="55646"/>
    <cellStyle name="Обычный 5 6 21 4" xfId="25773"/>
    <cellStyle name="Обычный 5 6 21 4 2" xfId="25774"/>
    <cellStyle name="Обычный 5 6 21 4 2 2" xfId="25775"/>
    <cellStyle name="Обычный 5 6 21 4 2 2 2" xfId="55647"/>
    <cellStyle name="Обычный 5 6 21 4 2 3" xfId="55648"/>
    <cellStyle name="Обычный 5 6 21 4 3" xfId="25776"/>
    <cellStyle name="Обычный 5 6 21 4 3 2" xfId="55649"/>
    <cellStyle name="Обычный 5 6 21 4 4" xfId="55650"/>
    <cellStyle name="Обычный 5 6 21 5" xfId="25777"/>
    <cellStyle name="Обычный 5 6 21 5 2" xfId="25778"/>
    <cellStyle name="Обычный 5 6 21 5 2 2" xfId="55651"/>
    <cellStyle name="Обычный 5 6 21 5 3" xfId="55652"/>
    <cellStyle name="Обычный 5 6 21 6" xfId="25779"/>
    <cellStyle name="Обычный 5 6 21 6 2" xfId="55653"/>
    <cellStyle name="Обычный 5 6 21 7" xfId="25780"/>
    <cellStyle name="Обычный 5 6 21 7 2" xfId="55654"/>
    <cellStyle name="Обычный 5 6 21 8" xfId="55655"/>
    <cellStyle name="Обычный 5 6 22" xfId="25781"/>
    <cellStyle name="Обычный 5 6 22 2" xfId="25782"/>
    <cellStyle name="Обычный 5 6 22 2 2" xfId="25783"/>
    <cellStyle name="Обычный 5 6 22 2 2 2" xfId="25784"/>
    <cellStyle name="Обычный 5 6 22 2 2 2 2" xfId="55656"/>
    <cellStyle name="Обычный 5 6 22 2 2 3" xfId="55657"/>
    <cellStyle name="Обычный 5 6 22 2 3" xfId="25785"/>
    <cellStyle name="Обычный 5 6 22 2 3 2" xfId="55658"/>
    <cellStyle name="Обычный 5 6 22 2 4" xfId="55659"/>
    <cellStyle name="Обычный 5 6 22 3" xfId="25786"/>
    <cellStyle name="Обычный 5 6 22 3 2" xfId="25787"/>
    <cellStyle name="Обычный 5 6 22 3 2 2" xfId="25788"/>
    <cellStyle name="Обычный 5 6 22 3 2 2 2" xfId="55660"/>
    <cellStyle name="Обычный 5 6 22 3 2 3" xfId="55661"/>
    <cellStyle name="Обычный 5 6 22 3 3" xfId="25789"/>
    <cellStyle name="Обычный 5 6 22 3 3 2" xfId="55662"/>
    <cellStyle name="Обычный 5 6 22 3 4" xfId="55663"/>
    <cellStyle name="Обычный 5 6 22 4" xfId="25790"/>
    <cellStyle name="Обычный 5 6 22 4 2" xfId="25791"/>
    <cellStyle name="Обычный 5 6 22 4 2 2" xfId="25792"/>
    <cellStyle name="Обычный 5 6 22 4 2 2 2" xfId="55664"/>
    <cellStyle name="Обычный 5 6 22 4 2 3" xfId="55665"/>
    <cellStyle name="Обычный 5 6 22 4 3" xfId="25793"/>
    <cellStyle name="Обычный 5 6 22 4 3 2" xfId="55666"/>
    <cellStyle name="Обычный 5 6 22 4 4" xfId="55667"/>
    <cellStyle name="Обычный 5 6 22 5" xfId="25794"/>
    <cellStyle name="Обычный 5 6 22 5 2" xfId="25795"/>
    <cellStyle name="Обычный 5 6 22 5 2 2" xfId="55668"/>
    <cellStyle name="Обычный 5 6 22 5 3" xfId="55669"/>
    <cellStyle name="Обычный 5 6 22 6" xfId="25796"/>
    <cellStyle name="Обычный 5 6 22 6 2" xfId="55670"/>
    <cellStyle name="Обычный 5 6 22 7" xfId="25797"/>
    <cellStyle name="Обычный 5 6 22 7 2" xfId="55671"/>
    <cellStyle name="Обычный 5 6 22 8" xfId="55672"/>
    <cellStyle name="Обычный 5 6 23" xfId="25798"/>
    <cellStyle name="Обычный 5 6 23 2" xfId="25799"/>
    <cellStyle name="Обычный 5 6 23 2 2" xfId="25800"/>
    <cellStyle name="Обычный 5 6 23 2 2 2" xfId="25801"/>
    <cellStyle name="Обычный 5 6 23 2 2 2 2" xfId="55673"/>
    <cellStyle name="Обычный 5 6 23 2 2 3" xfId="55674"/>
    <cellStyle name="Обычный 5 6 23 2 3" xfId="25802"/>
    <cellStyle name="Обычный 5 6 23 2 3 2" xfId="55675"/>
    <cellStyle name="Обычный 5 6 23 2 4" xfId="55676"/>
    <cellStyle name="Обычный 5 6 23 3" xfId="25803"/>
    <cellStyle name="Обычный 5 6 23 3 2" xfId="25804"/>
    <cellStyle name="Обычный 5 6 23 3 2 2" xfId="25805"/>
    <cellStyle name="Обычный 5 6 23 3 2 2 2" xfId="55677"/>
    <cellStyle name="Обычный 5 6 23 3 2 3" xfId="55678"/>
    <cellStyle name="Обычный 5 6 23 3 3" xfId="25806"/>
    <cellStyle name="Обычный 5 6 23 3 3 2" xfId="55679"/>
    <cellStyle name="Обычный 5 6 23 3 4" xfId="55680"/>
    <cellStyle name="Обычный 5 6 23 4" xfId="25807"/>
    <cellStyle name="Обычный 5 6 23 4 2" xfId="25808"/>
    <cellStyle name="Обычный 5 6 23 4 2 2" xfId="25809"/>
    <cellStyle name="Обычный 5 6 23 4 2 2 2" xfId="55681"/>
    <cellStyle name="Обычный 5 6 23 4 2 3" xfId="55682"/>
    <cellStyle name="Обычный 5 6 23 4 3" xfId="25810"/>
    <cellStyle name="Обычный 5 6 23 4 3 2" xfId="55683"/>
    <cellStyle name="Обычный 5 6 23 4 4" xfId="55684"/>
    <cellStyle name="Обычный 5 6 23 5" xfId="25811"/>
    <cellStyle name="Обычный 5 6 23 5 2" xfId="25812"/>
    <cellStyle name="Обычный 5 6 23 5 2 2" xfId="55685"/>
    <cellStyle name="Обычный 5 6 23 5 3" xfId="55686"/>
    <cellStyle name="Обычный 5 6 23 6" xfId="25813"/>
    <cellStyle name="Обычный 5 6 23 6 2" xfId="55687"/>
    <cellStyle name="Обычный 5 6 23 7" xfId="25814"/>
    <cellStyle name="Обычный 5 6 23 7 2" xfId="55688"/>
    <cellStyle name="Обычный 5 6 23 8" xfId="55689"/>
    <cellStyle name="Обычный 5 6 24" xfId="25815"/>
    <cellStyle name="Обычный 5 6 24 2" xfId="25816"/>
    <cellStyle name="Обычный 5 6 24 2 2" xfId="25817"/>
    <cellStyle name="Обычный 5 6 24 2 2 2" xfId="25818"/>
    <cellStyle name="Обычный 5 6 24 2 2 2 2" xfId="55690"/>
    <cellStyle name="Обычный 5 6 24 2 2 3" xfId="55691"/>
    <cellStyle name="Обычный 5 6 24 2 3" xfId="25819"/>
    <cellStyle name="Обычный 5 6 24 2 3 2" xfId="55692"/>
    <cellStyle name="Обычный 5 6 24 2 4" xfId="55693"/>
    <cellStyle name="Обычный 5 6 24 3" xfId="25820"/>
    <cellStyle name="Обычный 5 6 24 3 2" xfId="25821"/>
    <cellStyle name="Обычный 5 6 24 3 2 2" xfId="25822"/>
    <cellStyle name="Обычный 5 6 24 3 2 2 2" xfId="55694"/>
    <cellStyle name="Обычный 5 6 24 3 2 3" xfId="55695"/>
    <cellStyle name="Обычный 5 6 24 3 3" xfId="25823"/>
    <cellStyle name="Обычный 5 6 24 3 3 2" xfId="55696"/>
    <cellStyle name="Обычный 5 6 24 3 4" xfId="55697"/>
    <cellStyle name="Обычный 5 6 24 4" xfId="25824"/>
    <cellStyle name="Обычный 5 6 24 4 2" xfId="25825"/>
    <cellStyle name="Обычный 5 6 24 4 2 2" xfId="25826"/>
    <cellStyle name="Обычный 5 6 24 4 2 2 2" xfId="55698"/>
    <cellStyle name="Обычный 5 6 24 4 2 3" xfId="55699"/>
    <cellStyle name="Обычный 5 6 24 4 3" xfId="25827"/>
    <cellStyle name="Обычный 5 6 24 4 3 2" xfId="55700"/>
    <cellStyle name="Обычный 5 6 24 4 4" xfId="55701"/>
    <cellStyle name="Обычный 5 6 24 5" xfId="25828"/>
    <cellStyle name="Обычный 5 6 24 5 2" xfId="25829"/>
    <cellStyle name="Обычный 5 6 24 5 2 2" xfId="55702"/>
    <cellStyle name="Обычный 5 6 24 5 3" xfId="55703"/>
    <cellStyle name="Обычный 5 6 24 6" xfId="25830"/>
    <cellStyle name="Обычный 5 6 24 6 2" xfId="55704"/>
    <cellStyle name="Обычный 5 6 24 7" xfId="25831"/>
    <cellStyle name="Обычный 5 6 24 7 2" xfId="55705"/>
    <cellStyle name="Обычный 5 6 24 8" xfId="55706"/>
    <cellStyle name="Обычный 5 6 25" xfId="25832"/>
    <cellStyle name="Обычный 5 6 25 2" xfId="25833"/>
    <cellStyle name="Обычный 5 6 25 2 2" xfId="25834"/>
    <cellStyle name="Обычный 5 6 25 2 2 2" xfId="25835"/>
    <cellStyle name="Обычный 5 6 25 2 2 2 2" xfId="55707"/>
    <cellStyle name="Обычный 5 6 25 2 2 3" xfId="55708"/>
    <cellStyle name="Обычный 5 6 25 2 3" xfId="25836"/>
    <cellStyle name="Обычный 5 6 25 2 3 2" xfId="55709"/>
    <cellStyle name="Обычный 5 6 25 2 4" xfId="55710"/>
    <cellStyle name="Обычный 5 6 25 3" xfId="25837"/>
    <cellStyle name="Обычный 5 6 25 3 2" xfId="25838"/>
    <cellStyle name="Обычный 5 6 25 3 2 2" xfId="25839"/>
    <cellStyle name="Обычный 5 6 25 3 2 2 2" xfId="55711"/>
    <cellStyle name="Обычный 5 6 25 3 2 3" xfId="55712"/>
    <cellStyle name="Обычный 5 6 25 3 3" xfId="25840"/>
    <cellStyle name="Обычный 5 6 25 3 3 2" xfId="55713"/>
    <cellStyle name="Обычный 5 6 25 3 4" xfId="55714"/>
    <cellStyle name="Обычный 5 6 25 4" xfId="25841"/>
    <cellStyle name="Обычный 5 6 25 4 2" xfId="25842"/>
    <cellStyle name="Обычный 5 6 25 4 2 2" xfId="25843"/>
    <cellStyle name="Обычный 5 6 25 4 2 2 2" xfId="55715"/>
    <cellStyle name="Обычный 5 6 25 4 2 3" xfId="55716"/>
    <cellStyle name="Обычный 5 6 25 4 3" xfId="25844"/>
    <cellStyle name="Обычный 5 6 25 4 3 2" xfId="55717"/>
    <cellStyle name="Обычный 5 6 25 4 4" xfId="55718"/>
    <cellStyle name="Обычный 5 6 25 5" xfId="25845"/>
    <cellStyle name="Обычный 5 6 25 5 2" xfId="25846"/>
    <cellStyle name="Обычный 5 6 25 5 2 2" xfId="55719"/>
    <cellStyle name="Обычный 5 6 25 5 3" xfId="55720"/>
    <cellStyle name="Обычный 5 6 25 6" xfId="25847"/>
    <cellStyle name="Обычный 5 6 25 6 2" xfId="55721"/>
    <cellStyle name="Обычный 5 6 25 7" xfId="25848"/>
    <cellStyle name="Обычный 5 6 25 7 2" xfId="55722"/>
    <cellStyle name="Обычный 5 6 25 8" xfId="55723"/>
    <cellStyle name="Обычный 5 6 26" xfId="25849"/>
    <cellStyle name="Обычный 5 6 26 2" xfId="25850"/>
    <cellStyle name="Обычный 5 6 26 2 2" xfId="25851"/>
    <cellStyle name="Обычный 5 6 26 2 2 2" xfId="25852"/>
    <cellStyle name="Обычный 5 6 26 2 2 2 2" xfId="55724"/>
    <cellStyle name="Обычный 5 6 26 2 2 3" xfId="55725"/>
    <cellStyle name="Обычный 5 6 26 2 3" xfId="25853"/>
    <cellStyle name="Обычный 5 6 26 2 3 2" xfId="55726"/>
    <cellStyle name="Обычный 5 6 26 2 4" xfId="55727"/>
    <cellStyle name="Обычный 5 6 26 3" xfId="25854"/>
    <cellStyle name="Обычный 5 6 26 3 2" xfId="25855"/>
    <cellStyle name="Обычный 5 6 26 3 2 2" xfId="25856"/>
    <cellStyle name="Обычный 5 6 26 3 2 2 2" xfId="55728"/>
    <cellStyle name="Обычный 5 6 26 3 2 3" xfId="55729"/>
    <cellStyle name="Обычный 5 6 26 3 3" xfId="25857"/>
    <cellStyle name="Обычный 5 6 26 3 3 2" xfId="55730"/>
    <cellStyle name="Обычный 5 6 26 3 4" xfId="55731"/>
    <cellStyle name="Обычный 5 6 26 4" xfId="25858"/>
    <cellStyle name="Обычный 5 6 26 4 2" xfId="25859"/>
    <cellStyle name="Обычный 5 6 26 4 2 2" xfId="25860"/>
    <cellStyle name="Обычный 5 6 26 4 2 2 2" xfId="55732"/>
    <cellStyle name="Обычный 5 6 26 4 2 3" xfId="55733"/>
    <cellStyle name="Обычный 5 6 26 4 3" xfId="25861"/>
    <cellStyle name="Обычный 5 6 26 4 3 2" xfId="55734"/>
    <cellStyle name="Обычный 5 6 26 4 4" xfId="55735"/>
    <cellStyle name="Обычный 5 6 26 5" xfId="25862"/>
    <cellStyle name="Обычный 5 6 26 5 2" xfId="25863"/>
    <cellStyle name="Обычный 5 6 26 5 2 2" xfId="55736"/>
    <cellStyle name="Обычный 5 6 26 5 3" xfId="55737"/>
    <cellStyle name="Обычный 5 6 26 6" xfId="25864"/>
    <cellStyle name="Обычный 5 6 26 6 2" xfId="55738"/>
    <cellStyle name="Обычный 5 6 26 7" xfId="25865"/>
    <cellStyle name="Обычный 5 6 26 7 2" xfId="55739"/>
    <cellStyle name="Обычный 5 6 26 8" xfId="55740"/>
    <cellStyle name="Обычный 5 6 27" xfId="25866"/>
    <cellStyle name="Обычный 5 6 27 2" xfId="25867"/>
    <cellStyle name="Обычный 5 6 27 2 2" xfId="25868"/>
    <cellStyle name="Обычный 5 6 27 2 2 2" xfId="25869"/>
    <cellStyle name="Обычный 5 6 27 2 2 2 2" xfId="55741"/>
    <cellStyle name="Обычный 5 6 27 2 2 3" xfId="55742"/>
    <cellStyle name="Обычный 5 6 27 2 3" xfId="25870"/>
    <cellStyle name="Обычный 5 6 27 2 3 2" xfId="55743"/>
    <cellStyle name="Обычный 5 6 27 2 4" xfId="55744"/>
    <cellStyle name="Обычный 5 6 27 3" xfId="25871"/>
    <cellStyle name="Обычный 5 6 27 3 2" xfId="25872"/>
    <cellStyle name="Обычный 5 6 27 3 2 2" xfId="25873"/>
    <cellStyle name="Обычный 5 6 27 3 2 2 2" xfId="55745"/>
    <cellStyle name="Обычный 5 6 27 3 2 3" xfId="55746"/>
    <cellStyle name="Обычный 5 6 27 3 3" xfId="25874"/>
    <cellStyle name="Обычный 5 6 27 3 3 2" xfId="55747"/>
    <cellStyle name="Обычный 5 6 27 3 4" xfId="55748"/>
    <cellStyle name="Обычный 5 6 27 4" xfId="25875"/>
    <cellStyle name="Обычный 5 6 27 4 2" xfId="25876"/>
    <cellStyle name="Обычный 5 6 27 4 2 2" xfId="25877"/>
    <cellStyle name="Обычный 5 6 27 4 2 2 2" xfId="55749"/>
    <cellStyle name="Обычный 5 6 27 4 2 3" xfId="55750"/>
    <cellStyle name="Обычный 5 6 27 4 3" xfId="25878"/>
    <cellStyle name="Обычный 5 6 27 4 3 2" xfId="55751"/>
    <cellStyle name="Обычный 5 6 27 4 4" xfId="55752"/>
    <cellStyle name="Обычный 5 6 27 5" xfId="25879"/>
    <cellStyle name="Обычный 5 6 27 5 2" xfId="25880"/>
    <cellStyle name="Обычный 5 6 27 5 2 2" xfId="55753"/>
    <cellStyle name="Обычный 5 6 27 5 3" xfId="55754"/>
    <cellStyle name="Обычный 5 6 27 6" xfId="25881"/>
    <cellStyle name="Обычный 5 6 27 6 2" xfId="55755"/>
    <cellStyle name="Обычный 5 6 27 7" xfId="25882"/>
    <cellStyle name="Обычный 5 6 27 7 2" xfId="55756"/>
    <cellStyle name="Обычный 5 6 27 8" xfId="55757"/>
    <cellStyle name="Обычный 5 6 28" xfId="25883"/>
    <cellStyle name="Обычный 5 6 28 2" xfId="25884"/>
    <cellStyle name="Обычный 5 6 28 2 2" xfId="25885"/>
    <cellStyle name="Обычный 5 6 28 2 2 2" xfId="25886"/>
    <cellStyle name="Обычный 5 6 28 2 2 2 2" xfId="55758"/>
    <cellStyle name="Обычный 5 6 28 2 2 3" xfId="55759"/>
    <cellStyle name="Обычный 5 6 28 2 3" xfId="25887"/>
    <cellStyle name="Обычный 5 6 28 2 3 2" xfId="55760"/>
    <cellStyle name="Обычный 5 6 28 2 4" xfId="55761"/>
    <cellStyle name="Обычный 5 6 28 3" xfId="25888"/>
    <cellStyle name="Обычный 5 6 28 3 2" xfId="25889"/>
    <cellStyle name="Обычный 5 6 28 3 2 2" xfId="25890"/>
    <cellStyle name="Обычный 5 6 28 3 2 2 2" xfId="55762"/>
    <cellStyle name="Обычный 5 6 28 3 2 3" xfId="55763"/>
    <cellStyle name="Обычный 5 6 28 3 3" xfId="25891"/>
    <cellStyle name="Обычный 5 6 28 3 3 2" xfId="55764"/>
    <cellStyle name="Обычный 5 6 28 3 4" xfId="55765"/>
    <cellStyle name="Обычный 5 6 28 4" xfId="25892"/>
    <cellStyle name="Обычный 5 6 28 4 2" xfId="25893"/>
    <cellStyle name="Обычный 5 6 28 4 2 2" xfId="25894"/>
    <cellStyle name="Обычный 5 6 28 4 2 2 2" xfId="55766"/>
    <cellStyle name="Обычный 5 6 28 4 2 3" xfId="55767"/>
    <cellStyle name="Обычный 5 6 28 4 3" xfId="25895"/>
    <cellStyle name="Обычный 5 6 28 4 3 2" xfId="55768"/>
    <cellStyle name="Обычный 5 6 28 4 4" xfId="55769"/>
    <cellStyle name="Обычный 5 6 28 5" xfId="25896"/>
    <cellStyle name="Обычный 5 6 28 5 2" xfId="25897"/>
    <cellStyle name="Обычный 5 6 28 5 2 2" xfId="55770"/>
    <cellStyle name="Обычный 5 6 28 5 3" xfId="55771"/>
    <cellStyle name="Обычный 5 6 28 6" xfId="25898"/>
    <cellStyle name="Обычный 5 6 28 6 2" xfId="55772"/>
    <cellStyle name="Обычный 5 6 28 7" xfId="25899"/>
    <cellStyle name="Обычный 5 6 28 7 2" xfId="55773"/>
    <cellStyle name="Обычный 5 6 28 8" xfId="55774"/>
    <cellStyle name="Обычный 5 6 29" xfId="25900"/>
    <cellStyle name="Обычный 5 6 29 2" xfId="25901"/>
    <cellStyle name="Обычный 5 6 29 2 2" xfId="25902"/>
    <cellStyle name="Обычный 5 6 29 2 2 2" xfId="25903"/>
    <cellStyle name="Обычный 5 6 29 2 2 2 2" xfId="55775"/>
    <cellStyle name="Обычный 5 6 29 2 2 3" xfId="55776"/>
    <cellStyle name="Обычный 5 6 29 2 3" xfId="25904"/>
    <cellStyle name="Обычный 5 6 29 2 3 2" xfId="55777"/>
    <cellStyle name="Обычный 5 6 29 2 4" xfId="55778"/>
    <cellStyle name="Обычный 5 6 29 3" xfId="25905"/>
    <cellStyle name="Обычный 5 6 29 3 2" xfId="25906"/>
    <cellStyle name="Обычный 5 6 29 3 2 2" xfId="25907"/>
    <cellStyle name="Обычный 5 6 29 3 2 2 2" xfId="55779"/>
    <cellStyle name="Обычный 5 6 29 3 2 3" xfId="55780"/>
    <cellStyle name="Обычный 5 6 29 3 3" xfId="25908"/>
    <cellStyle name="Обычный 5 6 29 3 3 2" xfId="55781"/>
    <cellStyle name="Обычный 5 6 29 3 4" xfId="55782"/>
    <cellStyle name="Обычный 5 6 29 4" xfId="25909"/>
    <cellStyle name="Обычный 5 6 29 4 2" xfId="25910"/>
    <cellStyle name="Обычный 5 6 29 4 2 2" xfId="25911"/>
    <cellStyle name="Обычный 5 6 29 4 2 2 2" xfId="55783"/>
    <cellStyle name="Обычный 5 6 29 4 2 3" xfId="55784"/>
    <cellStyle name="Обычный 5 6 29 4 3" xfId="25912"/>
    <cellStyle name="Обычный 5 6 29 4 3 2" xfId="55785"/>
    <cellStyle name="Обычный 5 6 29 4 4" xfId="55786"/>
    <cellStyle name="Обычный 5 6 29 5" xfId="25913"/>
    <cellStyle name="Обычный 5 6 29 5 2" xfId="25914"/>
    <cellStyle name="Обычный 5 6 29 5 2 2" xfId="55787"/>
    <cellStyle name="Обычный 5 6 29 5 3" xfId="55788"/>
    <cellStyle name="Обычный 5 6 29 6" xfId="25915"/>
    <cellStyle name="Обычный 5 6 29 6 2" xfId="55789"/>
    <cellStyle name="Обычный 5 6 29 7" xfId="25916"/>
    <cellStyle name="Обычный 5 6 29 7 2" xfId="55790"/>
    <cellStyle name="Обычный 5 6 29 8" xfId="55791"/>
    <cellStyle name="Обычный 5 6 3" xfId="25917"/>
    <cellStyle name="Обычный 5 6 3 2" xfId="25918"/>
    <cellStyle name="Обычный 5 6 3 2 2" xfId="25919"/>
    <cellStyle name="Обычный 5 6 3 2 2 2" xfId="25920"/>
    <cellStyle name="Обычный 5 6 3 2 2 2 2" xfId="55792"/>
    <cellStyle name="Обычный 5 6 3 2 2 3" xfId="55793"/>
    <cellStyle name="Обычный 5 6 3 2 3" xfId="25921"/>
    <cellStyle name="Обычный 5 6 3 2 3 2" xfId="55794"/>
    <cellStyle name="Обычный 5 6 3 2 4" xfId="55795"/>
    <cellStyle name="Обычный 5 6 3 3" xfId="25922"/>
    <cellStyle name="Обычный 5 6 3 3 2" xfId="25923"/>
    <cellStyle name="Обычный 5 6 3 3 2 2" xfId="25924"/>
    <cellStyle name="Обычный 5 6 3 3 2 2 2" xfId="55796"/>
    <cellStyle name="Обычный 5 6 3 3 2 3" xfId="55797"/>
    <cellStyle name="Обычный 5 6 3 3 3" xfId="25925"/>
    <cellStyle name="Обычный 5 6 3 3 3 2" xfId="55798"/>
    <cellStyle name="Обычный 5 6 3 3 4" xfId="55799"/>
    <cellStyle name="Обычный 5 6 3 4" xfId="25926"/>
    <cellStyle name="Обычный 5 6 3 4 2" xfId="25927"/>
    <cellStyle name="Обычный 5 6 3 4 2 2" xfId="25928"/>
    <cellStyle name="Обычный 5 6 3 4 2 2 2" xfId="55800"/>
    <cellStyle name="Обычный 5 6 3 4 2 3" xfId="55801"/>
    <cellStyle name="Обычный 5 6 3 4 3" xfId="25929"/>
    <cellStyle name="Обычный 5 6 3 4 3 2" xfId="55802"/>
    <cellStyle name="Обычный 5 6 3 4 4" xfId="55803"/>
    <cellStyle name="Обычный 5 6 3 5" xfId="25930"/>
    <cellStyle name="Обычный 5 6 3 5 2" xfId="25931"/>
    <cellStyle name="Обычный 5 6 3 5 2 2" xfId="55804"/>
    <cellStyle name="Обычный 5 6 3 5 3" xfId="55805"/>
    <cellStyle name="Обычный 5 6 3 6" xfId="25932"/>
    <cellStyle name="Обычный 5 6 3 6 2" xfId="55806"/>
    <cellStyle name="Обычный 5 6 3 7" xfId="25933"/>
    <cellStyle name="Обычный 5 6 3 7 2" xfId="55807"/>
    <cellStyle name="Обычный 5 6 3 8" xfId="55808"/>
    <cellStyle name="Обычный 5 6 30" xfId="25934"/>
    <cellStyle name="Обычный 5 6 30 2" xfId="25935"/>
    <cellStyle name="Обычный 5 6 30 2 2" xfId="25936"/>
    <cellStyle name="Обычный 5 6 30 2 2 2" xfId="55809"/>
    <cellStyle name="Обычный 5 6 30 2 3" xfId="55810"/>
    <cellStyle name="Обычный 5 6 30 3" xfId="25937"/>
    <cellStyle name="Обычный 5 6 30 3 2" xfId="55811"/>
    <cellStyle name="Обычный 5 6 30 4" xfId="55812"/>
    <cellStyle name="Обычный 5 6 31" xfId="25938"/>
    <cellStyle name="Обычный 5 6 31 2" xfId="25939"/>
    <cellStyle name="Обычный 5 6 31 2 2" xfId="25940"/>
    <cellStyle name="Обычный 5 6 31 2 2 2" xfId="55813"/>
    <cellStyle name="Обычный 5 6 31 2 3" xfId="55814"/>
    <cellStyle name="Обычный 5 6 31 3" xfId="25941"/>
    <cellStyle name="Обычный 5 6 31 3 2" xfId="55815"/>
    <cellStyle name="Обычный 5 6 31 4" xfId="55816"/>
    <cellStyle name="Обычный 5 6 32" xfId="25942"/>
    <cellStyle name="Обычный 5 6 32 2" xfId="25943"/>
    <cellStyle name="Обычный 5 6 32 2 2" xfId="25944"/>
    <cellStyle name="Обычный 5 6 32 2 2 2" xfId="55817"/>
    <cellStyle name="Обычный 5 6 32 2 3" xfId="55818"/>
    <cellStyle name="Обычный 5 6 32 3" xfId="25945"/>
    <cellStyle name="Обычный 5 6 32 3 2" xfId="55819"/>
    <cellStyle name="Обычный 5 6 32 4" xfId="55820"/>
    <cellStyle name="Обычный 5 6 33" xfId="25946"/>
    <cellStyle name="Обычный 5 6 33 2" xfId="25947"/>
    <cellStyle name="Обычный 5 6 33 2 2" xfId="25948"/>
    <cellStyle name="Обычный 5 6 33 2 2 2" xfId="55821"/>
    <cellStyle name="Обычный 5 6 33 2 3" xfId="55822"/>
    <cellStyle name="Обычный 5 6 33 3" xfId="25949"/>
    <cellStyle name="Обычный 5 6 33 3 2" xfId="55823"/>
    <cellStyle name="Обычный 5 6 33 4" xfId="55824"/>
    <cellStyle name="Обычный 5 6 34" xfId="25950"/>
    <cellStyle name="Обычный 5 6 34 2" xfId="25951"/>
    <cellStyle name="Обычный 5 6 34 2 2" xfId="55825"/>
    <cellStyle name="Обычный 5 6 34 3" xfId="55826"/>
    <cellStyle name="Обычный 5 6 35" xfId="25952"/>
    <cellStyle name="Обычный 5 6 35 2" xfId="55827"/>
    <cellStyle name="Обычный 5 6 36" xfId="25953"/>
    <cellStyle name="Обычный 5 6 36 2" xfId="55828"/>
    <cellStyle name="Обычный 5 6 37" xfId="55829"/>
    <cellStyle name="Обычный 5 6 38" xfId="61030"/>
    <cellStyle name="Обычный 5 6 4" xfId="25954"/>
    <cellStyle name="Обычный 5 6 4 2" xfId="25955"/>
    <cellStyle name="Обычный 5 6 4 2 2" xfId="25956"/>
    <cellStyle name="Обычный 5 6 4 2 2 2" xfId="25957"/>
    <cellStyle name="Обычный 5 6 4 2 2 2 2" xfId="55830"/>
    <cellStyle name="Обычный 5 6 4 2 2 3" xfId="55831"/>
    <cellStyle name="Обычный 5 6 4 2 3" xfId="25958"/>
    <cellStyle name="Обычный 5 6 4 2 3 2" xfId="55832"/>
    <cellStyle name="Обычный 5 6 4 2 4" xfId="55833"/>
    <cellStyle name="Обычный 5 6 4 3" xfId="25959"/>
    <cellStyle name="Обычный 5 6 4 3 2" xfId="25960"/>
    <cellStyle name="Обычный 5 6 4 3 2 2" xfId="25961"/>
    <cellStyle name="Обычный 5 6 4 3 2 2 2" xfId="55834"/>
    <cellStyle name="Обычный 5 6 4 3 2 3" xfId="55835"/>
    <cellStyle name="Обычный 5 6 4 3 3" xfId="25962"/>
    <cellStyle name="Обычный 5 6 4 3 3 2" xfId="55836"/>
    <cellStyle name="Обычный 5 6 4 3 4" xfId="55837"/>
    <cellStyle name="Обычный 5 6 4 4" xfId="25963"/>
    <cellStyle name="Обычный 5 6 4 4 2" xfId="25964"/>
    <cellStyle name="Обычный 5 6 4 4 2 2" xfId="25965"/>
    <cellStyle name="Обычный 5 6 4 4 2 2 2" xfId="55838"/>
    <cellStyle name="Обычный 5 6 4 4 2 3" xfId="55839"/>
    <cellStyle name="Обычный 5 6 4 4 3" xfId="25966"/>
    <cellStyle name="Обычный 5 6 4 4 3 2" xfId="55840"/>
    <cellStyle name="Обычный 5 6 4 4 4" xfId="55841"/>
    <cellStyle name="Обычный 5 6 4 5" xfId="25967"/>
    <cellStyle name="Обычный 5 6 4 5 2" xfId="25968"/>
    <cellStyle name="Обычный 5 6 4 5 2 2" xfId="55842"/>
    <cellStyle name="Обычный 5 6 4 5 3" xfId="55843"/>
    <cellStyle name="Обычный 5 6 4 6" xfId="25969"/>
    <cellStyle name="Обычный 5 6 4 6 2" xfId="55844"/>
    <cellStyle name="Обычный 5 6 4 7" xfId="25970"/>
    <cellStyle name="Обычный 5 6 4 7 2" xfId="55845"/>
    <cellStyle name="Обычный 5 6 4 8" xfId="55846"/>
    <cellStyle name="Обычный 5 6 5" xfId="25971"/>
    <cellStyle name="Обычный 5 6 5 2" xfId="25972"/>
    <cellStyle name="Обычный 5 6 5 2 2" xfId="25973"/>
    <cellStyle name="Обычный 5 6 5 2 2 2" xfId="25974"/>
    <cellStyle name="Обычный 5 6 5 2 2 2 2" xfId="55847"/>
    <cellStyle name="Обычный 5 6 5 2 2 3" xfId="55848"/>
    <cellStyle name="Обычный 5 6 5 2 3" xfId="25975"/>
    <cellStyle name="Обычный 5 6 5 2 3 2" xfId="55849"/>
    <cellStyle name="Обычный 5 6 5 2 4" xfId="55850"/>
    <cellStyle name="Обычный 5 6 5 3" xfId="25976"/>
    <cellStyle name="Обычный 5 6 5 3 2" xfId="25977"/>
    <cellStyle name="Обычный 5 6 5 3 2 2" xfId="25978"/>
    <cellStyle name="Обычный 5 6 5 3 2 2 2" xfId="55851"/>
    <cellStyle name="Обычный 5 6 5 3 2 3" xfId="55852"/>
    <cellStyle name="Обычный 5 6 5 3 3" xfId="25979"/>
    <cellStyle name="Обычный 5 6 5 3 3 2" xfId="55853"/>
    <cellStyle name="Обычный 5 6 5 3 4" xfId="55854"/>
    <cellStyle name="Обычный 5 6 5 4" xfId="25980"/>
    <cellStyle name="Обычный 5 6 5 4 2" xfId="25981"/>
    <cellStyle name="Обычный 5 6 5 4 2 2" xfId="25982"/>
    <cellStyle name="Обычный 5 6 5 4 2 2 2" xfId="55855"/>
    <cellStyle name="Обычный 5 6 5 4 2 3" xfId="55856"/>
    <cellStyle name="Обычный 5 6 5 4 3" xfId="25983"/>
    <cellStyle name="Обычный 5 6 5 4 3 2" xfId="55857"/>
    <cellStyle name="Обычный 5 6 5 4 4" xfId="55858"/>
    <cellStyle name="Обычный 5 6 5 5" xfId="25984"/>
    <cellStyle name="Обычный 5 6 5 5 2" xfId="25985"/>
    <cellStyle name="Обычный 5 6 5 5 2 2" xfId="55859"/>
    <cellStyle name="Обычный 5 6 5 5 3" xfId="55860"/>
    <cellStyle name="Обычный 5 6 5 6" xfId="25986"/>
    <cellStyle name="Обычный 5 6 5 6 2" xfId="55861"/>
    <cellStyle name="Обычный 5 6 5 7" xfId="25987"/>
    <cellStyle name="Обычный 5 6 5 7 2" xfId="55862"/>
    <cellStyle name="Обычный 5 6 5 8" xfId="55863"/>
    <cellStyle name="Обычный 5 6 6" xfId="25988"/>
    <cellStyle name="Обычный 5 6 6 2" xfId="25989"/>
    <cellStyle name="Обычный 5 6 6 2 2" xfId="25990"/>
    <cellStyle name="Обычный 5 6 6 2 2 2" xfId="25991"/>
    <cellStyle name="Обычный 5 6 6 2 2 2 2" xfId="55864"/>
    <cellStyle name="Обычный 5 6 6 2 2 3" xfId="55865"/>
    <cellStyle name="Обычный 5 6 6 2 3" xfId="25992"/>
    <cellStyle name="Обычный 5 6 6 2 3 2" xfId="55866"/>
    <cellStyle name="Обычный 5 6 6 2 4" xfId="55867"/>
    <cellStyle name="Обычный 5 6 6 3" xfId="25993"/>
    <cellStyle name="Обычный 5 6 6 3 2" xfId="25994"/>
    <cellStyle name="Обычный 5 6 6 3 2 2" xfId="25995"/>
    <cellStyle name="Обычный 5 6 6 3 2 2 2" xfId="55868"/>
    <cellStyle name="Обычный 5 6 6 3 2 3" xfId="55869"/>
    <cellStyle name="Обычный 5 6 6 3 3" xfId="25996"/>
    <cellStyle name="Обычный 5 6 6 3 3 2" xfId="55870"/>
    <cellStyle name="Обычный 5 6 6 3 4" xfId="55871"/>
    <cellStyle name="Обычный 5 6 6 4" xfId="25997"/>
    <cellStyle name="Обычный 5 6 6 4 2" xfId="25998"/>
    <cellStyle name="Обычный 5 6 6 4 2 2" xfId="25999"/>
    <cellStyle name="Обычный 5 6 6 4 2 2 2" xfId="55872"/>
    <cellStyle name="Обычный 5 6 6 4 2 3" xfId="55873"/>
    <cellStyle name="Обычный 5 6 6 4 3" xfId="26000"/>
    <cellStyle name="Обычный 5 6 6 4 3 2" xfId="55874"/>
    <cellStyle name="Обычный 5 6 6 4 4" xfId="55875"/>
    <cellStyle name="Обычный 5 6 6 5" xfId="26001"/>
    <cellStyle name="Обычный 5 6 6 5 2" xfId="26002"/>
    <cellStyle name="Обычный 5 6 6 5 2 2" xfId="55876"/>
    <cellStyle name="Обычный 5 6 6 5 3" xfId="55877"/>
    <cellStyle name="Обычный 5 6 6 6" xfId="26003"/>
    <cellStyle name="Обычный 5 6 6 6 2" xfId="55878"/>
    <cellStyle name="Обычный 5 6 6 7" xfId="26004"/>
    <cellStyle name="Обычный 5 6 6 7 2" xfId="55879"/>
    <cellStyle name="Обычный 5 6 6 8" xfId="55880"/>
    <cellStyle name="Обычный 5 6 7" xfId="26005"/>
    <cellStyle name="Обычный 5 6 7 2" xfId="26006"/>
    <cellStyle name="Обычный 5 6 7 2 2" xfId="26007"/>
    <cellStyle name="Обычный 5 6 7 2 2 2" xfId="26008"/>
    <cellStyle name="Обычный 5 6 7 2 2 2 2" xfId="55881"/>
    <cellStyle name="Обычный 5 6 7 2 2 3" xfId="55882"/>
    <cellStyle name="Обычный 5 6 7 2 3" xfId="26009"/>
    <cellStyle name="Обычный 5 6 7 2 3 2" xfId="55883"/>
    <cellStyle name="Обычный 5 6 7 2 4" xfId="55884"/>
    <cellStyle name="Обычный 5 6 7 3" xfId="26010"/>
    <cellStyle name="Обычный 5 6 7 3 2" xfId="26011"/>
    <cellStyle name="Обычный 5 6 7 3 2 2" xfId="26012"/>
    <cellStyle name="Обычный 5 6 7 3 2 2 2" xfId="55885"/>
    <cellStyle name="Обычный 5 6 7 3 2 3" xfId="55886"/>
    <cellStyle name="Обычный 5 6 7 3 3" xfId="26013"/>
    <cellStyle name="Обычный 5 6 7 3 3 2" xfId="55887"/>
    <cellStyle name="Обычный 5 6 7 3 4" xfId="55888"/>
    <cellStyle name="Обычный 5 6 7 4" xfId="26014"/>
    <cellStyle name="Обычный 5 6 7 4 2" xfId="26015"/>
    <cellStyle name="Обычный 5 6 7 4 2 2" xfId="26016"/>
    <cellStyle name="Обычный 5 6 7 4 2 2 2" xfId="55889"/>
    <cellStyle name="Обычный 5 6 7 4 2 3" xfId="55890"/>
    <cellStyle name="Обычный 5 6 7 4 3" xfId="26017"/>
    <cellStyle name="Обычный 5 6 7 4 3 2" xfId="55891"/>
    <cellStyle name="Обычный 5 6 7 4 4" xfId="55892"/>
    <cellStyle name="Обычный 5 6 7 5" xfId="26018"/>
    <cellStyle name="Обычный 5 6 7 5 2" xfId="26019"/>
    <cellStyle name="Обычный 5 6 7 5 2 2" xfId="55893"/>
    <cellStyle name="Обычный 5 6 7 5 3" xfId="55894"/>
    <cellStyle name="Обычный 5 6 7 6" xfId="26020"/>
    <cellStyle name="Обычный 5 6 7 6 2" xfId="55895"/>
    <cellStyle name="Обычный 5 6 7 7" xfId="26021"/>
    <cellStyle name="Обычный 5 6 7 7 2" xfId="55896"/>
    <cellStyle name="Обычный 5 6 7 8" xfId="55897"/>
    <cellStyle name="Обычный 5 6 8" xfId="26022"/>
    <cellStyle name="Обычный 5 6 8 2" xfId="26023"/>
    <cellStyle name="Обычный 5 6 8 2 2" xfId="26024"/>
    <cellStyle name="Обычный 5 6 8 2 2 2" xfId="26025"/>
    <cellStyle name="Обычный 5 6 8 2 2 2 2" xfId="55898"/>
    <cellStyle name="Обычный 5 6 8 2 2 3" xfId="55899"/>
    <cellStyle name="Обычный 5 6 8 2 3" xfId="26026"/>
    <cellStyle name="Обычный 5 6 8 2 3 2" xfId="55900"/>
    <cellStyle name="Обычный 5 6 8 2 4" xfId="55901"/>
    <cellStyle name="Обычный 5 6 8 3" xfId="26027"/>
    <cellStyle name="Обычный 5 6 8 3 2" xfId="26028"/>
    <cellStyle name="Обычный 5 6 8 3 2 2" xfId="26029"/>
    <cellStyle name="Обычный 5 6 8 3 2 2 2" xfId="55902"/>
    <cellStyle name="Обычный 5 6 8 3 2 3" xfId="55903"/>
    <cellStyle name="Обычный 5 6 8 3 3" xfId="26030"/>
    <cellStyle name="Обычный 5 6 8 3 3 2" xfId="55904"/>
    <cellStyle name="Обычный 5 6 8 3 4" xfId="55905"/>
    <cellStyle name="Обычный 5 6 8 4" xfId="26031"/>
    <cellStyle name="Обычный 5 6 8 4 2" xfId="26032"/>
    <cellStyle name="Обычный 5 6 8 4 2 2" xfId="26033"/>
    <cellStyle name="Обычный 5 6 8 4 2 2 2" xfId="55906"/>
    <cellStyle name="Обычный 5 6 8 4 2 3" xfId="55907"/>
    <cellStyle name="Обычный 5 6 8 4 3" xfId="26034"/>
    <cellStyle name="Обычный 5 6 8 4 3 2" xfId="55908"/>
    <cellStyle name="Обычный 5 6 8 4 4" xfId="55909"/>
    <cellStyle name="Обычный 5 6 8 5" xfId="26035"/>
    <cellStyle name="Обычный 5 6 8 5 2" xfId="26036"/>
    <cellStyle name="Обычный 5 6 8 5 2 2" xfId="55910"/>
    <cellStyle name="Обычный 5 6 8 5 3" xfId="55911"/>
    <cellStyle name="Обычный 5 6 8 6" xfId="26037"/>
    <cellStyle name="Обычный 5 6 8 6 2" xfId="55912"/>
    <cellStyle name="Обычный 5 6 8 7" xfId="26038"/>
    <cellStyle name="Обычный 5 6 8 7 2" xfId="55913"/>
    <cellStyle name="Обычный 5 6 8 8" xfId="55914"/>
    <cellStyle name="Обычный 5 6 9" xfId="26039"/>
    <cellStyle name="Обычный 5 6 9 2" xfId="26040"/>
    <cellStyle name="Обычный 5 6 9 2 2" xfId="26041"/>
    <cellStyle name="Обычный 5 6 9 2 2 2" xfId="26042"/>
    <cellStyle name="Обычный 5 6 9 2 2 2 2" xfId="55915"/>
    <cellStyle name="Обычный 5 6 9 2 2 3" xfId="55916"/>
    <cellStyle name="Обычный 5 6 9 2 3" xfId="26043"/>
    <cellStyle name="Обычный 5 6 9 2 3 2" xfId="55917"/>
    <cellStyle name="Обычный 5 6 9 2 4" xfId="55918"/>
    <cellStyle name="Обычный 5 6 9 3" xfId="26044"/>
    <cellStyle name="Обычный 5 6 9 3 2" xfId="26045"/>
    <cellStyle name="Обычный 5 6 9 3 2 2" xfId="26046"/>
    <cellStyle name="Обычный 5 6 9 3 2 2 2" xfId="55919"/>
    <cellStyle name="Обычный 5 6 9 3 2 3" xfId="55920"/>
    <cellStyle name="Обычный 5 6 9 3 3" xfId="26047"/>
    <cellStyle name="Обычный 5 6 9 3 3 2" xfId="55921"/>
    <cellStyle name="Обычный 5 6 9 3 4" xfId="55922"/>
    <cellStyle name="Обычный 5 6 9 4" xfId="26048"/>
    <cellStyle name="Обычный 5 6 9 4 2" xfId="26049"/>
    <cellStyle name="Обычный 5 6 9 4 2 2" xfId="26050"/>
    <cellStyle name="Обычный 5 6 9 4 2 2 2" xfId="55923"/>
    <cellStyle name="Обычный 5 6 9 4 2 3" xfId="55924"/>
    <cellStyle name="Обычный 5 6 9 4 3" xfId="26051"/>
    <cellStyle name="Обычный 5 6 9 4 3 2" xfId="55925"/>
    <cellStyle name="Обычный 5 6 9 4 4" xfId="55926"/>
    <cellStyle name="Обычный 5 6 9 5" xfId="26052"/>
    <cellStyle name="Обычный 5 6 9 5 2" xfId="26053"/>
    <cellStyle name="Обычный 5 6 9 5 2 2" xfId="55927"/>
    <cellStyle name="Обычный 5 6 9 5 3" xfId="55928"/>
    <cellStyle name="Обычный 5 6 9 6" xfId="26054"/>
    <cellStyle name="Обычный 5 6 9 6 2" xfId="55929"/>
    <cellStyle name="Обычный 5 6 9 7" xfId="26055"/>
    <cellStyle name="Обычный 5 6 9 7 2" xfId="55930"/>
    <cellStyle name="Обычный 5 6 9 8" xfId="55931"/>
    <cellStyle name="Обычный 5 60" xfId="26056"/>
    <cellStyle name="Обычный 5 60 2" xfId="26057"/>
    <cellStyle name="Обычный 5 60 2 2" xfId="26058"/>
    <cellStyle name="Обычный 5 60 2 2 2" xfId="26059"/>
    <cellStyle name="Обычный 5 60 2 2 2 2" xfId="55932"/>
    <cellStyle name="Обычный 5 60 2 2 3" xfId="55933"/>
    <cellStyle name="Обычный 5 60 2 3" xfId="26060"/>
    <cellStyle name="Обычный 5 60 2 3 2" xfId="55934"/>
    <cellStyle name="Обычный 5 60 2 4" xfId="55935"/>
    <cellStyle name="Обычный 5 60 3" xfId="26061"/>
    <cellStyle name="Обычный 5 60 3 2" xfId="26062"/>
    <cellStyle name="Обычный 5 60 3 2 2" xfId="26063"/>
    <cellStyle name="Обычный 5 60 3 2 2 2" xfId="55936"/>
    <cellStyle name="Обычный 5 60 3 2 3" xfId="55937"/>
    <cellStyle name="Обычный 5 60 3 3" xfId="26064"/>
    <cellStyle name="Обычный 5 60 3 3 2" xfId="55938"/>
    <cellStyle name="Обычный 5 60 3 4" xfId="55939"/>
    <cellStyle name="Обычный 5 60 4" xfId="26065"/>
    <cellStyle name="Обычный 5 60 4 2" xfId="26066"/>
    <cellStyle name="Обычный 5 60 4 2 2" xfId="26067"/>
    <cellStyle name="Обычный 5 60 4 2 2 2" xfId="55940"/>
    <cellStyle name="Обычный 5 60 4 2 3" xfId="55941"/>
    <cellStyle name="Обычный 5 60 4 3" xfId="26068"/>
    <cellStyle name="Обычный 5 60 4 3 2" xfId="55942"/>
    <cellStyle name="Обычный 5 60 4 4" xfId="55943"/>
    <cellStyle name="Обычный 5 60 5" xfId="26069"/>
    <cellStyle name="Обычный 5 60 5 2" xfId="26070"/>
    <cellStyle name="Обычный 5 60 5 2 2" xfId="55944"/>
    <cellStyle name="Обычный 5 60 5 3" xfId="55945"/>
    <cellStyle name="Обычный 5 60 6" xfId="26071"/>
    <cellStyle name="Обычный 5 60 6 2" xfId="55946"/>
    <cellStyle name="Обычный 5 60 7" xfId="26072"/>
    <cellStyle name="Обычный 5 60 7 2" xfId="55947"/>
    <cellStyle name="Обычный 5 60 8" xfId="55948"/>
    <cellStyle name="Обычный 5 61" xfId="26073"/>
    <cellStyle name="Обычный 5 61 2" xfId="26074"/>
    <cellStyle name="Обычный 5 61 2 2" xfId="26075"/>
    <cellStyle name="Обычный 5 61 2 2 2" xfId="26076"/>
    <cellStyle name="Обычный 5 61 2 2 2 2" xfId="55949"/>
    <cellStyle name="Обычный 5 61 2 2 3" xfId="55950"/>
    <cellStyle name="Обычный 5 61 2 3" xfId="26077"/>
    <cellStyle name="Обычный 5 61 2 3 2" xfId="55951"/>
    <cellStyle name="Обычный 5 61 2 4" xfId="55952"/>
    <cellStyle name="Обычный 5 61 3" xfId="26078"/>
    <cellStyle name="Обычный 5 61 3 2" xfId="26079"/>
    <cellStyle name="Обычный 5 61 3 2 2" xfId="26080"/>
    <cellStyle name="Обычный 5 61 3 2 2 2" xfId="55953"/>
    <cellStyle name="Обычный 5 61 3 2 3" xfId="55954"/>
    <cellStyle name="Обычный 5 61 3 3" xfId="26081"/>
    <cellStyle name="Обычный 5 61 3 3 2" xfId="55955"/>
    <cellStyle name="Обычный 5 61 3 4" xfId="55956"/>
    <cellStyle name="Обычный 5 61 4" xfId="26082"/>
    <cellStyle name="Обычный 5 61 4 2" xfId="26083"/>
    <cellStyle name="Обычный 5 61 4 2 2" xfId="26084"/>
    <cellStyle name="Обычный 5 61 4 2 2 2" xfId="55957"/>
    <cellStyle name="Обычный 5 61 4 2 3" xfId="55958"/>
    <cellStyle name="Обычный 5 61 4 3" xfId="26085"/>
    <cellStyle name="Обычный 5 61 4 3 2" xfId="55959"/>
    <cellStyle name="Обычный 5 61 4 4" xfId="55960"/>
    <cellStyle name="Обычный 5 61 5" xfId="26086"/>
    <cellStyle name="Обычный 5 61 5 2" xfId="26087"/>
    <cellStyle name="Обычный 5 61 5 2 2" xfId="55961"/>
    <cellStyle name="Обычный 5 61 5 3" xfId="55962"/>
    <cellStyle name="Обычный 5 61 6" xfId="26088"/>
    <cellStyle name="Обычный 5 61 6 2" xfId="55963"/>
    <cellStyle name="Обычный 5 61 7" xfId="26089"/>
    <cellStyle name="Обычный 5 61 7 2" xfId="55964"/>
    <cellStyle name="Обычный 5 61 8" xfId="55965"/>
    <cellStyle name="Обычный 5 62" xfId="26090"/>
    <cellStyle name="Обычный 5 62 2" xfId="26091"/>
    <cellStyle name="Обычный 5 62 2 2" xfId="26092"/>
    <cellStyle name="Обычный 5 62 2 2 2" xfId="26093"/>
    <cellStyle name="Обычный 5 62 2 2 2 2" xfId="55966"/>
    <cellStyle name="Обычный 5 62 2 2 3" xfId="55967"/>
    <cellStyle name="Обычный 5 62 2 3" xfId="26094"/>
    <cellStyle name="Обычный 5 62 2 3 2" xfId="55968"/>
    <cellStyle name="Обычный 5 62 2 4" xfId="55969"/>
    <cellStyle name="Обычный 5 62 3" xfId="26095"/>
    <cellStyle name="Обычный 5 62 3 2" xfId="26096"/>
    <cellStyle name="Обычный 5 62 3 2 2" xfId="26097"/>
    <cellStyle name="Обычный 5 62 3 2 2 2" xfId="55970"/>
    <cellStyle name="Обычный 5 62 3 2 3" xfId="55971"/>
    <cellStyle name="Обычный 5 62 3 3" xfId="26098"/>
    <cellStyle name="Обычный 5 62 3 3 2" xfId="55972"/>
    <cellStyle name="Обычный 5 62 3 4" xfId="55973"/>
    <cellStyle name="Обычный 5 62 4" xfId="26099"/>
    <cellStyle name="Обычный 5 62 4 2" xfId="26100"/>
    <cellStyle name="Обычный 5 62 4 2 2" xfId="26101"/>
    <cellStyle name="Обычный 5 62 4 2 2 2" xfId="55974"/>
    <cellStyle name="Обычный 5 62 4 2 3" xfId="55975"/>
    <cellStyle name="Обычный 5 62 4 3" xfId="26102"/>
    <cellStyle name="Обычный 5 62 4 3 2" xfId="55976"/>
    <cellStyle name="Обычный 5 62 4 4" xfId="55977"/>
    <cellStyle name="Обычный 5 62 5" xfId="26103"/>
    <cellStyle name="Обычный 5 62 5 2" xfId="26104"/>
    <cellStyle name="Обычный 5 62 5 2 2" xfId="55978"/>
    <cellStyle name="Обычный 5 62 5 3" xfId="55979"/>
    <cellStyle name="Обычный 5 62 6" xfId="26105"/>
    <cellStyle name="Обычный 5 62 6 2" xfId="55980"/>
    <cellStyle name="Обычный 5 62 7" xfId="26106"/>
    <cellStyle name="Обычный 5 62 7 2" xfId="55981"/>
    <cellStyle name="Обычный 5 62 8" xfId="55982"/>
    <cellStyle name="Обычный 5 63" xfId="26107"/>
    <cellStyle name="Обычный 5 63 2" xfId="26108"/>
    <cellStyle name="Обычный 5 63 2 2" xfId="26109"/>
    <cellStyle name="Обычный 5 63 2 2 2" xfId="26110"/>
    <cellStyle name="Обычный 5 63 2 2 2 2" xfId="55983"/>
    <cellStyle name="Обычный 5 63 2 2 3" xfId="55984"/>
    <cellStyle name="Обычный 5 63 2 3" xfId="26111"/>
    <cellStyle name="Обычный 5 63 2 3 2" xfId="55985"/>
    <cellStyle name="Обычный 5 63 2 4" xfId="55986"/>
    <cellStyle name="Обычный 5 63 3" xfId="26112"/>
    <cellStyle name="Обычный 5 63 3 2" xfId="26113"/>
    <cellStyle name="Обычный 5 63 3 2 2" xfId="26114"/>
    <cellStyle name="Обычный 5 63 3 2 2 2" xfId="55987"/>
    <cellStyle name="Обычный 5 63 3 2 3" xfId="55988"/>
    <cellStyle name="Обычный 5 63 3 3" xfId="26115"/>
    <cellStyle name="Обычный 5 63 3 3 2" xfId="55989"/>
    <cellStyle name="Обычный 5 63 3 4" xfId="55990"/>
    <cellStyle name="Обычный 5 63 4" xfId="26116"/>
    <cellStyle name="Обычный 5 63 4 2" xfId="26117"/>
    <cellStyle name="Обычный 5 63 4 2 2" xfId="26118"/>
    <cellStyle name="Обычный 5 63 4 2 2 2" xfId="55991"/>
    <cellStyle name="Обычный 5 63 4 2 3" xfId="55992"/>
    <cellStyle name="Обычный 5 63 4 3" xfId="26119"/>
    <cellStyle name="Обычный 5 63 4 3 2" xfId="55993"/>
    <cellStyle name="Обычный 5 63 4 4" xfId="55994"/>
    <cellStyle name="Обычный 5 63 5" xfId="26120"/>
    <cellStyle name="Обычный 5 63 5 2" xfId="26121"/>
    <cellStyle name="Обычный 5 63 5 2 2" xfId="55995"/>
    <cellStyle name="Обычный 5 63 5 3" xfId="55996"/>
    <cellStyle name="Обычный 5 63 6" xfId="26122"/>
    <cellStyle name="Обычный 5 63 6 2" xfId="55997"/>
    <cellStyle name="Обычный 5 63 7" xfId="26123"/>
    <cellStyle name="Обычный 5 63 7 2" xfId="55998"/>
    <cellStyle name="Обычный 5 63 8" xfId="55999"/>
    <cellStyle name="Обычный 5 64" xfId="26124"/>
    <cellStyle name="Обычный 5 64 2" xfId="26125"/>
    <cellStyle name="Обычный 5 64 2 2" xfId="26126"/>
    <cellStyle name="Обычный 5 64 2 2 2" xfId="26127"/>
    <cellStyle name="Обычный 5 64 2 2 2 2" xfId="56000"/>
    <cellStyle name="Обычный 5 64 2 2 3" xfId="56001"/>
    <cellStyle name="Обычный 5 64 2 3" xfId="26128"/>
    <cellStyle name="Обычный 5 64 2 3 2" xfId="56002"/>
    <cellStyle name="Обычный 5 64 2 4" xfId="56003"/>
    <cellStyle name="Обычный 5 64 3" xfId="26129"/>
    <cellStyle name="Обычный 5 64 3 2" xfId="26130"/>
    <cellStyle name="Обычный 5 64 3 2 2" xfId="26131"/>
    <cellStyle name="Обычный 5 64 3 2 2 2" xfId="56004"/>
    <cellStyle name="Обычный 5 64 3 2 3" xfId="56005"/>
    <cellStyle name="Обычный 5 64 3 3" xfId="26132"/>
    <cellStyle name="Обычный 5 64 3 3 2" xfId="56006"/>
    <cellStyle name="Обычный 5 64 3 4" xfId="56007"/>
    <cellStyle name="Обычный 5 64 4" xfId="26133"/>
    <cellStyle name="Обычный 5 64 4 2" xfId="26134"/>
    <cellStyle name="Обычный 5 64 4 2 2" xfId="26135"/>
    <cellStyle name="Обычный 5 64 4 2 2 2" xfId="56008"/>
    <cellStyle name="Обычный 5 64 4 2 3" xfId="56009"/>
    <cellStyle name="Обычный 5 64 4 3" xfId="26136"/>
    <cellStyle name="Обычный 5 64 4 3 2" xfId="56010"/>
    <cellStyle name="Обычный 5 64 4 4" xfId="56011"/>
    <cellStyle name="Обычный 5 64 5" xfId="26137"/>
    <cellStyle name="Обычный 5 64 5 2" xfId="26138"/>
    <cellStyle name="Обычный 5 64 5 2 2" xfId="56012"/>
    <cellStyle name="Обычный 5 64 5 3" xfId="56013"/>
    <cellStyle name="Обычный 5 64 6" xfId="26139"/>
    <cellStyle name="Обычный 5 64 6 2" xfId="56014"/>
    <cellStyle name="Обычный 5 64 7" xfId="26140"/>
    <cellStyle name="Обычный 5 64 7 2" xfId="56015"/>
    <cellStyle name="Обычный 5 64 8" xfId="56016"/>
    <cellStyle name="Обычный 5 65" xfId="26141"/>
    <cellStyle name="Обычный 5 65 2" xfId="26142"/>
    <cellStyle name="Обычный 5 65 2 2" xfId="26143"/>
    <cellStyle name="Обычный 5 65 2 2 2" xfId="26144"/>
    <cellStyle name="Обычный 5 65 2 2 2 2" xfId="56017"/>
    <cellStyle name="Обычный 5 65 2 2 3" xfId="56018"/>
    <cellStyle name="Обычный 5 65 2 3" xfId="26145"/>
    <cellStyle name="Обычный 5 65 2 3 2" xfId="56019"/>
    <cellStyle name="Обычный 5 65 2 4" xfId="56020"/>
    <cellStyle name="Обычный 5 65 3" xfId="26146"/>
    <cellStyle name="Обычный 5 65 3 2" xfId="26147"/>
    <cellStyle name="Обычный 5 65 3 2 2" xfId="26148"/>
    <cellStyle name="Обычный 5 65 3 2 2 2" xfId="56021"/>
    <cellStyle name="Обычный 5 65 3 2 3" xfId="56022"/>
    <cellStyle name="Обычный 5 65 3 3" xfId="26149"/>
    <cellStyle name="Обычный 5 65 3 3 2" xfId="56023"/>
    <cellStyle name="Обычный 5 65 3 4" xfId="56024"/>
    <cellStyle name="Обычный 5 65 4" xfId="26150"/>
    <cellStyle name="Обычный 5 65 4 2" xfId="26151"/>
    <cellStyle name="Обычный 5 65 4 2 2" xfId="26152"/>
    <cellStyle name="Обычный 5 65 4 2 2 2" xfId="56025"/>
    <cellStyle name="Обычный 5 65 4 2 3" xfId="56026"/>
    <cellStyle name="Обычный 5 65 4 3" xfId="26153"/>
    <cellStyle name="Обычный 5 65 4 3 2" xfId="56027"/>
    <cellStyle name="Обычный 5 65 4 4" xfId="56028"/>
    <cellStyle name="Обычный 5 65 5" xfId="26154"/>
    <cellStyle name="Обычный 5 65 5 2" xfId="26155"/>
    <cellStyle name="Обычный 5 65 5 2 2" xfId="56029"/>
    <cellStyle name="Обычный 5 65 5 3" xfId="56030"/>
    <cellStyle name="Обычный 5 65 6" xfId="26156"/>
    <cellStyle name="Обычный 5 65 6 2" xfId="56031"/>
    <cellStyle name="Обычный 5 65 7" xfId="26157"/>
    <cellStyle name="Обычный 5 65 7 2" xfId="56032"/>
    <cellStyle name="Обычный 5 65 8" xfId="56033"/>
    <cellStyle name="Обычный 5 66" xfId="26158"/>
    <cellStyle name="Обычный 5 66 2" xfId="26159"/>
    <cellStyle name="Обычный 5 66 2 2" xfId="26160"/>
    <cellStyle name="Обычный 5 66 2 2 2" xfId="26161"/>
    <cellStyle name="Обычный 5 66 2 2 2 2" xfId="56034"/>
    <cellStyle name="Обычный 5 66 2 2 3" xfId="56035"/>
    <cellStyle name="Обычный 5 66 2 3" xfId="26162"/>
    <cellStyle name="Обычный 5 66 2 3 2" xfId="56036"/>
    <cellStyle name="Обычный 5 66 2 4" xfId="56037"/>
    <cellStyle name="Обычный 5 66 3" xfId="26163"/>
    <cellStyle name="Обычный 5 66 3 2" xfId="26164"/>
    <cellStyle name="Обычный 5 66 3 2 2" xfId="26165"/>
    <cellStyle name="Обычный 5 66 3 2 2 2" xfId="56038"/>
    <cellStyle name="Обычный 5 66 3 2 3" xfId="56039"/>
    <cellStyle name="Обычный 5 66 3 3" xfId="26166"/>
    <cellStyle name="Обычный 5 66 3 3 2" xfId="56040"/>
    <cellStyle name="Обычный 5 66 3 4" xfId="56041"/>
    <cellStyle name="Обычный 5 66 4" xfId="26167"/>
    <cellStyle name="Обычный 5 66 4 2" xfId="26168"/>
    <cellStyle name="Обычный 5 66 4 2 2" xfId="26169"/>
    <cellStyle name="Обычный 5 66 4 2 2 2" xfId="56042"/>
    <cellStyle name="Обычный 5 66 4 2 3" xfId="56043"/>
    <cellStyle name="Обычный 5 66 4 3" xfId="26170"/>
    <cellStyle name="Обычный 5 66 4 3 2" xfId="56044"/>
    <cellStyle name="Обычный 5 66 4 4" xfId="56045"/>
    <cellStyle name="Обычный 5 66 5" xfId="26171"/>
    <cellStyle name="Обычный 5 66 5 2" xfId="26172"/>
    <cellStyle name="Обычный 5 66 5 2 2" xfId="56046"/>
    <cellStyle name="Обычный 5 66 5 3" xfId="56047"/>
    <cellStyle name="Обычный 5 66 6" xfId="26173"/>
    <cellStyle name="Обычный 5 66 6 2" xfId="56048"/>
    <cellStyle name="Обычный 5 66 7" xfId="26174"/>
    <cellStyle name="Обычный 5 66 7 2" xfId="56049"/>
    <cellStyle name="Обычный 5 66 8" xfId="56050"/>
    <cellStyle name="Обычный 5 67" xfId="26175"/>
    <cellStyle name="Обычный 5 67 2" xfId="26176"/>
    <cellStyle name="Обычный 5 67 2 2" xfId="26177"/>
    <cellStyle name="Обычный 5 67 2 2 2" xfId="26178"/>
    <cellStyle name="Обычный 5 67 2 2 2 2" xfId="56051"/>
    <cellStyle name="Обычный 5 67 2 2 3" xfId="56052"/>
    <cellStyle name="Обычный 5 67 2 3" xfId="26179"/>
    <cellStyle name="Обычный 5 67 2 3 2" xfId="56053"/>
    <cellStyle name="Обычный 5 67 2 4" xfId="56054"/>
    <cellStyle name="Обычный 5 67 3" xfId="26180"/>
    <cellStyle name="Обычный 5 67 3 2" xfId="26181"/>
    <cellStyle name="Обычный 5 67 3 2 2" xfId="26182"/>
    <cellStyle name="Обычный 5 67 3 2 2 2" xfId="56055"/>
    <cellStyle name="Обычный 5 67 3 2 3" xfId="56056"/>
    <cellStyle name="Обычный 5 67 3 3" xfId="26183"/>
    <cellStyle name="Обычный 5 67 3 3 2" xfId="56057"/>
    <cellStyle name="Обычный 5 67 3 4" xfId="56058"/>
    <cellStyle name="Обычный 5 67 4" xfId="26184"/>
    <cellStyle name="Обычный 5 67 4 2" xfId="26185"/>
    <cellStyle name="Обычный 5 67 4 2 2" xfId="26186"/>
    <cellStyle name="Обычный 5 67 4 2 2 2" xfId="56059"/>
    <cellStyle name="Обычный 5 67 4 2 3" xfId="56060"/>
    <cellStyle name="Обычный 5 67 4 3" xfId="26187"/>
    <cellStyle name="Обычный 5 67 4 3 2" xfId="56061"/>
    <cellStyle name="Обычный 5 67 4 4" xfId="56062"/>
    <cellStyle name="Обычный 5 67 5" xfId="26188"/>
    <cellStyle name="Обычный 5 67 5 2" xfId="26189"/>
    <cellStyle name="Обычный 5 67 5 2 2" xfId="56063"/>
    <cellStyle name="Обычный 5 67 5 3" xfId="56064"/>
    <cellStyle name="Обычный 5 67 6" xfId="26190"/>
    <cellStyle name="Обычный 5 67 6 2" xfId="56065"/>
    <cellStyle name="Обычный 5 67 7" xfId="26191"/>
    <cellStyle name="Обычный 5 67 7 2" xfId="56066"/>
    <cellStyle name="Обычный 5 67 8" xfId="56067"/>
    <cellStyle name="Обычный 5 68" xfId="26192"/>
    <cellStyle name="Обычный 5 68 2" xfId="26193"/>
    <cellStyle name="Обычный 5 68 2 2" xfId="26194"/>
    <cellStyle name="Обычный 5 68 2 2 2" xfId="26195"/>
    <cellStyle name="Обычный 5 68 2 2 2 2" xfId="56068"/>
    <cellStyle name="Обычный 5 68 2 2 3" xfId="56069"/>
    <cellStyle name="Обычный 5 68 2 3" xfId="26196"/>
    <cellStyle name="Обычный 5 68 2 3 2" xfId="56070"/>
    <cellStyle name="Обычный 5 68 2 4" xfId="56071"/>
    <cellStyle name="Обычный 5 68 3" xfId="26197"/>
    <cellStyle name="Обычный 5 68 3 2" xfId="26198"/>
    <cellStyle name="Обычный 5 68 3 2 2" xfId="26199"/>
    <cellStyle name="Обычный 5 68 3 2 2 2" xfId="56072"/>
    <cellStyle name="Обычный 5 68 3 2 3" xfId="56073"/>
    <cellStyle name="Обычный 5 68 3 3" xfId="26200"/>
    <cellStyle name="Обычный 5 68 3 3 2" xfId="56074"/>
    <cellStyle name="Обычный 5 68 3 4" xfId="56075"/>
    <cellStyle name="Обычный 5 68 4" xfId="26201"/>
    <cellStyle name="Обычный 5 68 4 2" xfId="26202"/>
    <cellStyle name="Обычный 5 68 4 2 2" xfId="26203"/>
    <cellStyle name="Обычный 5 68 4 2 2 2" xfId="56076"/>
    <cellStyle name="Обычный 5 68 4 2 3" xfId="56077"/>
    <cellStyle name="Обычный 5 68 4 3" xfId="26204"/>
    <cellStyle name="Обычный 5 68 4 3 2" xfId="56078"/>
    <cellStyle name="Обычный 5 68 4 4" xfId="56079"/>
    <cellStyle name="Обычный 5 68 5" xfId="26205"/>
    <cellStyle name="Обычный 5 68 5 2" xfId="26206"/>
    <cellStyle name="Обычный 5 68 5 2 2" xfId="56080"/>
    <cellStyle name="Обычный 5 68 5 3" xfId="56081"/>
    <cellStyle name="Обычный 5 68 6" xfId="26207"/>
    <cellStyle name="Обычный 5 68 6 2" xfId="56082"/>
    <cellStyle name="Обычный 5 68 7" xfId="26208"/>
    <cellStyle name="Обычный 5 68 7 2" xfId="56083"/>
    <cellStyle name="Обычный 5 68 8" xfId="56084"/>
    <cellStyle name="Обычный 5 69" xfId="26209"/>
    <cellStyle name="Обычный 5 69 2" xfId="26210"/>
    <cellStyle name="Обычный 5 69 2 2" xfId="26211"/>
    <cellStyle name="Обычный 5 69 2 2 2" xfId="26212"/>
    <cellStyle name="Обычный 5 69 2 2 2 2" xfId="56085"/>
    <cellStyle name="Обычный 5 69 2 2 3" xfId="56086"/>
    <cellStyle name="Обычный 5 69 2 3" xfId="26213"/>
    <cellStyle name="Обычный 5 69 2 3 2" xfId="56087"/>
    <cellStyle name="Обычный 5 69 2 4" xfId="56088"/>
    <cellStyle name="Обычный 5 69 3" xfId="26214"/>
    <cellStyle name="Обычный 5 69 3 2" xfId="26215"/>
    <cellStyle name="Обычный 5 69 3 2 2" xfId="26216"/>
    <cellStyle name="Обычный 5 69 3 2 2 2" xfId="56089"/>
    <cellStyle name="Обычный 5 69 3 2 3" xfId="56090"/>
    <cellStyle name="Обычный 5 69 3 3" xfId="26217"/>
    <cellStyle name="Обычный 5 69 3 3 2" xfId="56091"/>
    <cellStyle name="Обычный 5 69 3 4" xfId="56092"/>
    <cellStyle name="Обычный 5 69 4" xfId="26218"/>
    <cellStyle name="Обычный 5 69 4 2" xfId="26219"/>
    <cellStyle name="Обычный 5 69 4 2 2" xfId="26220"/>
    <cellStyle name="Обычный 5 69 4 2 2 2" xfId="56093"/>
    <cellStyle name="Обычный 5 69 4 2 3" xfId="56094"/>
    <cellStyle name="Обычный 5 69 4 3" xfId="26221"/>
    <cellStyle name="Обычный 5 69 4 3 2" xfId="56095"/>
    <cellStyle name="Обычный 5 69 4 4" xfId="56096"/>
    <cellStyle name="Обычный 5 69 5" xfId="26222"/>
    <cellStyle name="Обычный 5 69 5 2" xfId="26223"/>
    <cellStyle name="Обычный 5 69 5 2 2" xfId="56097"/>
    <cellStyle name="Обычный 5 69 5 3" xfId="56098"/>
    <cellStyle name="Обычный 5 69 6" xfId="26224"/>
    <cellStyle name="Обычный 5 69 6 2" xfId="56099"/>
    <cellStyle name="Обычный 5 69 7" xfId="26225"/>
    <cellStyle name="Обычный 5 69 7 2" xfId="56100"/>
    <cellStyle name="Обычный 5 69 8" xfId="56101"/>
    <cellStyle name="Обычный 5 7" xfId="26226"/>
    <cellStyle name="Обычный 5 7 10" xfId="26227"/>
    <cellStyle name="Обычный 5 7 10 2" xfId="26228"/>
    <cellStyle name="Обычный 5 7 10 2 2" xfId="26229"/>
    <cellStyle name="Обычный 5 7 10 2 2 2" xfId="26230"/>
    <cellStyle name="Обычный 5 7 10 2 2 2 2" xfId="56102"/>
    <cellStyle name="Обычный 5 7 10 2 2 3" xfId="56103"/>
    <cellStyle name="Обычный 5 7 10 2 3" xfId="26231"/>
    <cellStyle name="Обычный 5 7 10 2 3 2" xfId="56104"/>
    <cellStyle name="Обычный 5 7 10 2 4" xfId="56105"/>
    <cellStyle name="Обычный 5 7 10 3" xfId="26232"/>
    <cellStyle name="Обычный 5 7 10 3 2" xfId="26233"/>
    <cellStyle name="Обычный 5 7 10 3 2 2" xfId="26234"/>
    <cellStyle name="Обычный 5 7 10 3 2 2 2" xfId="56106"/>
    <cellStyle name="Обычный 5 7 10 3 2 3" xfId="56107"/>
    <cellStyle name="Обычный 5 7 10 3 3" xfId="26235"/>
    <cellStyle name="Обычный 5 7 10 3 3 2" xfId="56108"/>
    <cellStyle name="Обычный 5 7 10 3 4" xfId="56109"/>
    <cellStyle name="Обычный 5 7 10 4" xfId="26236"/>
    <cellStyle name="Обычный 5 7 10 4 2" xfId="26237"/>
    <cellStyle name="Обычный 5 7 10 4 2 2" xfId="26238"/>
    <cellStyle name="Обычный 5 7 10 4 2 2 2" xfId="56110"/>
    <cellStyle name="Обычный 5 7 10 4 2 3" xfId="56111"/>
    <cellStyle name="Обычный 5 7 10 4 3" xfId="26239"/>
    <cellStyle name="Обычный 5 7 10 4 3 2" xfId="56112"/>
    <cellStyle name="Обычный 5 7 10 4 4" xfId="56113"/>
    <cellStyle name="Обычный 5 7 10 5" xfId="26240"/>
    <cellStyle name="Обычный 5 7 10 5 2" xfId="26241"/>
    <cellStyle name="Обычный 5 7 10 5 2 2" xfId="56114"/>
    <cellStyle name="Обычный 5 7 10 5 3" xfId="56115"/>
    <cellStyle name="Обычный 5 7 10 6" xfId="26242"/>
    <cellStyle name="Обычный 5 7 10 6 2" xfId="56116"/>
    <cellStyle name="Обычный 5 7 10 7" xfId="26243"/>
    <cellStyle name="Обычный 5 7 10 7 2" xfId="56117"/>
    <cellStyle name="Обычный 5 7 10 8" xfId="56118"/>
    <cellStyle name="Обычный 5 7 11" xfId="26244"/>
    <cellStyle name="Обычный 5 7 11 2" xfId="26245"/>
    <cellStyle name="Обычный 5 7 11 2 2" xfId="26246"/>
    <cellStyle name="Обычный 5 7 11 2 2 2" xfId="26247"/>
    <cellStyle name="Обычный 5 7 11 2 2 2 2" xfId="56119"/>
    <cellStyle name="Обычный 5 7 11 2 2 3" xfId="56120"/>
    <cellStyle name="Обычный 5 7 11 2 3" xfId="26248"/>
    <cellStyle name="Обычный 5 7 11 2 3 2" xfId="56121"/>
    <cellStyle name="Обычный 5 7 11 2 4" xfId="56122"/>
    <cellStyle name="Обычный 5 7 11 3" xfId="26249"/>
    <cellStyle name="Обычный 5 7 11 3 2" xfId="26250"/>
    <cellStyle name="Обычный 5 7 11 3 2 2" xfId="26251"/>
    <cellStyle name="Обычный 5 7 11 3 2 2 2" xfId="56123"/>
    <cellStyle name="Обычный 5 7 11 3 2 3" xfId="56124"/>
    <cellStyle name="Обычный 5 7 11 3 3" xfId="26252"/>
    <cellStyle name="Обычный 5 7 11 3 3 2" xfId="56125"/>
    <cellStyle name="Обычный 5 7 11 3 4" xfId="56126"/>
    <cellStyle name="Обычный 5 7 11 4" xfId="26253"/>
    <cellStyle name="Обычный 5 7 11 4 2" xfId="26254"/>
    <cellStyle name="Обычный 5 7 11 4 2 2" xfId="26255"/>
    <cellStyle name="Обычный 5 7 11 4 2 2 2" xfId="56127"/>
    <cellStyle name="Обычный 5 7 11 4 2 3" xfId="56128"/>
    <cellStyle name="Обычный 5 7 11 4 3" xfId="26256"/>
    <cellStyle name="Обычный 5 7 11 4 3 2" xfId="56129"/>
    <cellStyle name="Обычный 5 7 11 4 4" xfId="56130"/>
    <cellStyle name="Обычный 5 7 11 5" xfId="26257"/>
    <cellStyle name="Обычный 5 7 11 5 2" xfId="26258"/>
    <cellStyle name="Обычный 5 7 11 5 2 2" xfId="56131"/>
    <cellStyle name="Обычный 5 7 11 5 3" xfId="56132"/>
    <cellStyle name="Обычный 5 7 11 6" xfId="26259"/>
    <cellStyle name="Обычный 5 7 11 6 2" xfId="56133"/>
    <cellStyle name="Обычный 5 7 11 7" xfId="26260"/>
    <cellStyle name="Обычный 5 7 11 7 2" xfId="56134"/>
    <cellStyle name="Обычный 5 7 11 8" xfId="56135"/>
    <cellStyle name="Обычный 5 7 12" xfId="26261"/>
    <cellStyle name="Обычный 5 7 12 2" xfId="26262"/>
    <cellStyle name="Обычный 5 7 12 2 2" xfId="26263"/>
    <cellStyle name="Обычный 5 7 12 2 2 2" xfId="26264"/>
    <cellStyle name="Обычный 5 7 12 2 2 2 2" xfId="56136"/>
    <cellStyle name="Обычный 5 7 12 2 2 3" xfId="56137"/>
    <cellStyle name="Обычный 5 7 12 2 3" xfId="26265"/>
    <cellStyle name="Обычный 5 7 12 2 3 2" xfId="56138"/>
    <cellStyle name="Обычный 5 7 12 2 4" xfId="56139"/>
    <cellStyle name="Обычный 5 7 12 3" xfId="26266"/>
    <cellStyle name="Обычный 5 7 12 3 2" xfId="26267"/>
    <cellStyle name="Обычный 5 7 12 3 2 2" xfId="26268"/>
    <cellStyle name="Обычный 5 7 12 3 2 2 2" xfId="56140"/>
    <cellStyle name="Обычный 5 7 12 3 2 3" xfId="56141"/>
    <cellStyle name="Обычный 5 7 12 3 3" xfId="26269"/>
    <cellStyle name="Обычный 5 7 12 3 3 2" xfId="56142"/>
    <cellStyle name="Обычный 5 7 12 3 4" xfId="56143"/>
    <cellStyle name="Обычный 5 7 12 4" xfId="26270"/>
    <cellStyle name="Обычный 5 7 12 4 2" xfId="26271"/>
    <cellStyle name="Обычный 5 7 12 4 2 2" xfId="26272"/>
    <cellStyle name="Обычный 5 7 12 4 2 2 2" xfId="56144"/>
    <cellStyle name="Обычный 5 7 12 4 2 3" xfId="56145"/>
    <cellStyle name="Обычный 5 7 12 4 3" xfId="26273"/>
    <cellStyle name="Обычный 5 7 12 4 3 2" xfId="56146"/>
    <cellStyle name="Обычный 5 7 12 4 4" xfId="56147"/>
    <cellStyle name="Обычный 5 7 12 5" xfId="26274"/>
    <cellStyle name="Обычный 5 7 12 5 2" xfId="26275"/>
    <cellStyle name="Обычный 5 7 12 5 2 2" xfId="56148"/>
    <cellStyle name="Обычный 5 7 12 5 3" xfId="56149"/>
    <cellStyle name="Обычный 5 7 12 6" xfId="26276"/>
    <cellStyle name="Обычный 5 7 12 6 2" xfId="56150"/>
    <cellStyle name="Обычный 5 7 12 7" xfId="26277"/>
    <cellStyle name="Обычный 5 7 12 7 2" xfId="56151"/>
    <cellStyle name="Обычный 5 7 12 8" xfId="56152"/>
    <cellStyle name="Обычный 5 7 13" xfId="26278"/>
    <cellStyle name="Обычный 5 7 13 2" xfId="26279"/>
    <cellStyle name="Обычный 5 7 13 2 2" xfId="26280"/>
    <cellStyle name="Обычный 5 7 13 2 2 2" xfId="26281"/>
    <cellStyle name="Обычный 5 7 13 2 2 2 2" xfId="56153"/>
    <cellStyle name="Обычный 5 7 13 2 2 3" xfId="56154"/>
    <cellStyle name="Обычный 5 7 13 2 3" xfId="26282"/>
    <cellStyle name="Обычный 5 7 13 2 3 2" xfId="56155"/>
    <cellStyle name="Обычный 5 7 13 2 4" xfId="56156"/>
    <cellStyle name="Обычный 5 7 13 3" xfId="26283"/>
    <cellStyle name="Обычный 5 7 13 3 2" xfId="26284"/>
    <cellStyle name="Обычный 5 7 13 3 2 2" xfId="26285"/>
    <cellStyle name="Обычный 5 7 13 3 2 2 2" xfId="56157"/>
    <cellStyle name="Обычный 5 7 13 3 2 3" xfId="56158"/>
    <cellStyle name="Обычный 5 7 13 3 3" xfId="26286"/>
    <cellStyle name="Обычный 5 7 13 3 3 2" xfId="56159"/>
    <cellStyle name="Обычный 5 7 13 3 4" xfId="56160"/>
    <cellStyle name="Обычный 5 7 13 4" xfId="26287"/>
    <cellStyle name="Обычный 5 7 13 4 2" xfId="26288"/>
    <cellStyle name="Обычный 5 7 13 4 2 2" xfId="26289"/>
    <cellStyle name="Обычный 5 7 13 4 2 2 2" xfId="56161"/>
    <cellStyle name="Обычный 5 7 13 4 2 3" xfId="56162"/>
    <cellStyle name="Обычный 5 7 13 4 3" xfId="26290"/>
    <cellStyle name="Обычный 5 7 13 4 3 2" xfId="56163"/>
    <cellStyle name="Обычный 5 7 13 4 4" xfId="56164"/>
    <cellStyle name="Обычный 5 7 13 5" xfId="26291"/>
    <cellStyle name="Обычный 5 7 13 5 2" xfId="26292"/>
    <cellStyle name="Обычный 5 7 13 5 2 2" xfId="56165"/>
    <cellStyle name="Обычный 5 7 13 5 3" xfId="56166"/>
    <cellStyle name="Обычный 5 7 13 6" xfId="26293"/>
    <cellStyle name="Обычный 5 7 13 6 2" xfId="56167"/>
    <cellStyle name="Обычный 5 7 13 7" xfId="26294"/>
    <cellStyle name="Обычный 5 7 13 7 2" xfId="56168"/>
    <cellStyle name="Обычный 5 7 13 8" xfId="56169"/>
    <cellStyle name="Обычный 5 7 14" xfId="26295"/>
    <cellStyle name="Обычный 5 7 14 2" xfId="26296"/>
    <cellStyle name="Обычный 5 7 14 2 2" xfId="26297"/>
    <cellStyle name="Обычный 5 7 14 2 2 2" xfId="26298"/>
    <cellStyle name="Обычный 5 7 14 2 2 2 2" xfId="56170"/>
    <cellStyle name="Обычный 5 7 14 2 2 3" xfId="56171"/>
    <cellStyle name="Обычный 5 7 14 2 3" xfId="26299"/>
    <cellStyle name="Обычный 5 7 14 2 3 2" xfId="56172"/>
    <cellStyle name="Обычный 5 7 14 2 4" xfId="56173"/>
    <cellStyle name="Обычный 5 7 14 3" xfId="26300"/>
    <cellStyle name="Обычный 5 7 14 3 2" xfId="26301"/>
    <cellStyle name="Обычный 5 7 14 3 2 2" xfId="26302"/>
    <cellStyle name="Обычный 5 7 14 3 2 2 2" xfId="56174"/>
    <cellStyle name="Обычный 5 7 14 3 2 3" xfId="56175"/>
    <cellStyle name="Обычный 5 7 14 3 3" xfId="26303"/>
    <cellStyle name="Обычный 5 7 14 3 3 2" xfId="56176"/>
    <cellStyle name="Обычный 5 7 14 3 4" xfId="56177"/>
    <cellStyle name="Обычный 5 7 14 4" xfId="26304"/>
    <cellStyle name="Обычный 5 7 14 4 2" xfId="26305"/>
    <cellStyle name="Обычный 5 7 14 4 2 2" xfId="26306"/>
    <cellStyle name="Обычный 5 7 14 4 2 2 2" xfId="56178"/>
    <cellStyle name="Обычный 5 7 14 4 2 3" xfId="56179"/>
    <cellStyle name="Обычный 5 7 14 4 3" xfId="26307"/>
    <cellStyle name="Обычный 5 7 14 4 3 2" xfId="56180"/>
    <cellStyle name="Обычный 5 7 14 4 4" xfId="56181"/>
    <cellStyle name="Обычный 5 7 14 5" xfId="26308"/>
    <cellStyle name="Обычный 5 7 14 5 2" xfId="26309"/>
    <cellStyle name="Обычный 5 7 14 5 2 2" xfId="56182"/>
    <cellStyle name="Обычный 5 7 14 5 3" xfId="56183"/>
    <cellStyle name="Обычный 5 7 14 6" xfId="26310"/>
    <cellStyle name="Обычный 5 7 14 6 2" xfId="56184"/>
    <cellStyle name="Обычный 5 7 14 7" xfId="26311"/>
    <cellStyle name="Обычный 5 7 14 7 2" xfId="56185"/>
    <cellStyle name="Обычный 5 7 14 8" xfId="56186"/>
    <cellStyle name="Обычный 5 7 15" xfId="26312"/>
    <cellStyle name="Обычный 5 7 15 2" xfId="26313"/>
    <cellStyle name="Обычный 5 7 15 2 2" xfId="26314"/>
    <cellStyle name="Обычный 5 7 15 2 2 2" xfId="26315"/>
    <cellStyle name="Обычный 5 7 15 2 2 2 2" xfId="56187"/>
    <cellStyle name="Обычный 5 7 15 2 2 3" xfId="56188"/>
    <cellStyle name="Обычный 5 7 15 2 3" xfId="26316"/>
    <cellStyle name="Обычный 5 7 15 2 3 2" xfId="56189"/>
    <cellStyle name="Обычный 5 7 15 2 4" xfId="56190"/>
    <cellStyle name="Обычный 5 7 15 3" xfId="26317"/>
    <cellStyle name="Обычный 5 7 15 3 2" xfId="26318"/>
    <cellStyle name="Обычный 5 7 15 3 2 2" xfId="26319"/>
    <cellStyle name="Обычный 5 7 15 3 2 2 2" xfId="56191"/>
    <cellStyle name="Обычный 5 7 15 3 2 3" xfId="56192"/>
    <cellStyle name="Обычный 5 7 15 3 3" xfId="26320"/>
    <cellStyle name="Обычный 5 7 15 3 3 2" xfId="56193"/>
    <cellStyle name="Обычный 5 7 15 3 4" xfId="56194"/>
    <cellStyle name="Обычный 5 7 15 4" xfId="26321"/>
    <cellStyle name="Обычный 5 7 15 4 2" xfId="26322"/>
    <cellStyle name="Обычный 5 7 15 4 2 2" xfId="26323"/>
    <cellStyle name="Обычный 5 7 15 4 2 2 2" xfId="56195"/>
    <cellStyle name="Обычный 5 7 15 4 2 3" xfId="56196"/>
    <cellStyle name="Обычный 5 7 15 4 3" xfId="26324"/>
    <cellStyle name="Обычный 5 7 15 4 3 2" xfId="56197"/>
    <cellStyle name="Обычный 5 7 15 4 4" xfId="56198"/>
    <cellStyle name="Обычный 5 7 15 5" xfId="26325"/>
    <cellStyle name="Обычный 5 7 15 5 2" xfId="26326"/>
    <cellStyle name="Обычный 5 7 15 5 2 2" xfId="56199"/>
    <cellStyle name="Обычный 5 7 15 5 3" xfId="56200"/>
    <cellStyle name="Обычный 5 7 15 6" xfId="26327"/>
    <cellStyle name="Обычный 5 7 15 6 2" xfId="56201"/>
    <cellStyle name="Обычный 5 7 15 7" xfId="26328"/>
    <cellStyle name="Обычный 5 7 15 7 2" xfId="56202"/>
    <cellStyle name="Обычный 5 7 15 8" xfId="56203"/>
    <cellStyle name="Обычный 5 7 16" xfId="26329"/>
    <cellStyle name="Обычный 5 7 16 2" xfId="26330"/>
    <cellStyle name="Обычный 5 7 16 2 2" xfId="26331"/>
    <cellStyle name="Обычный 5 7 16 2 2 2" xfId="26332"/>
    <cellStyle name="Обычный 5 7 16 2 2 2 2" xfId="56204"/>
    <cellStyle name="Обычный 5 7 16 2 2 3" xfId="56205"/>
    <cellStyle name="Обычный 5 7 16 2 3" xfId="26333"/>
    <cellStyle name="Обычный 5 7 16 2 3 2" xfId="56206"/>
    <cellStyle name="Обычный 5 7 16 2 4" xfId="56207"/>
    <cellStyle name="Обычный 5 7 16 3" xfId="26334"/>
    <cellStyle name="Обычный 5 7 16 3 2" xfId="26335"/>
    <cellStyle name="Обычный 5 7 16 3 2 2" xfId="26336"/>
    <cellStyle name="Обычный 5 7 16 3 2 2 2" xfId="56208"/>
    <cellStyle name="Обычный 5 7 16 3 2 3" xfId="56209"/>
    <cellStyle name="Обычный 5 7 16 3 3" xfId="26337"/>
    <cellStyle name="Обычный 5 7 16 3 3 2" xfId="56210"/>
    <cellStyle name="Обычный 5 7 16 3 4" xfId="56211"/>
    <cellStyle name="Обычный 5 7 16 4" xfId="26338"/>
    <cellStyle name="Обычный 5 7 16 4 2" xfId="26339"/>
    <cellStyle name="Обычный 5 7 16 4 2 2" xfId="26340"/>
    <cellStyle name="Обычный 5 7 16 4 2 2 2" xfId="56212"/>
    <cellStyle name="Обычный 5 7 16 4 2 3" xfId="56213"/>
    <cellStyle name="Обычный 5 7 16 4 3" xfId="26341"/>
    <cellStyle name="Обычный 5 7 16 4 3 2" xfId="56214"/>
    <cellStyle name="Обычный 5 7 16 4 4" xfId="56215"/>
    <cellStyle name="Обычный 5 7 16 5" xfId="26342"/>
    <cellStyle name="Обычный 5 7 16 5 2" xfId="26343"/>
    <cellStyle name="Обычный 5 7 16 5 2 2" xfId="56216"/>
    <cellStyle name="Обычный 5 7 16 5 3" xfId="56217"/>
    <cellStyle name="Обычный 5 7 16 6" xfId="26344"/>
    <cellStyle name="Обычный 5 7 16 6 2" xfId="56218"/>
    <cellStyle name="Обычный 5 7 16 7" xfId="26345"/>
    <cellStyle name="Обычный 5 7 16 7 2" xfId="56219"/>
    <cellStyle name="Обычный 5 7 16 8" xfId="56220"/>
    <cellStyle name="Обычный 5 7 17" xfId="26346"/>
    <cellStyle name="Обычный 5 7 17 2" xfId="26347"/>
    <cellStyle name="Обычный 5 7 17 2 2" xfId="26348"/>
    <cellStyle name="Обычный 5 7 17 2 2 2" xfId="26349"/>
    <cellStyle name="Обычный 5 7 17 2 2 2 2" xfId="56221"/>
    <cellStyle name="Обычный 5 7 17 2 2 3" xfId="56222"/>
    <cellStyle name="Обычный 5 7 17 2 3" xfId="26350"/>
    <cellStyle name="Обычный 5 7 17 2 3 2" xfId="56223"/>
    <cellStyle name="Обычный 5 7 17 2 4" xfId="56224"/>
    <cellStyle name="Обычный 5 7 17 3" xfId="26351"/>
    <cellStyle name="Обычный 5 7 17 3 2" xfId="26352"/>
    <cellStyle name="Обычный 5 7 17 3 2 2" xfId="26353"/>
    <cellStyle name="Обычный 5 7 17 3 2 2 2" xfId="56225"/>
    <cellStyle name="Обычный 5 7 17 3 2 3" xfId="56226"/>
    <cellStyle name="Обычный 5 7 17 3 3" xfId="26354"/>
    <cellStyle name="Обычный 5 7 17 3 3 2" xfId="56227"/>
    <cellStyle name="Обычный 5 7 17 3 4" xfId="56228"/>
    <cellStyle name="Обычный 5 7 17 4" xfId="26355"/>
    <cellStyle name="Обычный 5 7 17 4 2" xfId="26356"/>
    <cellStyle name="Обычный 5 7 17 4 2 2" xfId="26357"/>
    <cellStyle name="Обычный 5 7 17 4 2 2 2" xfId="56229"/>
    <cellStyle name="Обычный 5 7 17 4 2 3" xfId="56230"/>
    <cellStyle name="Обычный 5 7 17 4 3" xfId="26358"/>
    <cellStyle name="Обычный 5 7 17 4 3 2" xfId="56231"/>
    <cellStyle name="Обычный 5 7 17 4 4" xfId="56232"/>
    <cellStyle name="Обычный 5 7 17 5" xfId="26359"/>
    <cellStyle name="Обычный 5 7 17 5 2" xfId="26360"/>
    <cellStyle name="Обычный 5 7 17 5 2 2" xfId="56233"/>
    <cellStyle name="Обычный 5 7 17 5 3" xfId="56234"/>
    <cellStyle name="Обычный 5 7 17 6" xfId="26361"/>
    <cellStyle name="Обычный 5 7 17 6 2" xfId="56235"/>
    <cellStyle name="Обычный 5 7 17 7" xfId="26362"/>
    <cellStyle name="Обычный 5 7 17 7 2" xfId="56236"/>
    <cellStyle name="Обычный 5 7 17 8" xfId="56237"/>
    <cellStyle name="Обычный 5 7 18" xfId="26363"/>
    <cellStyle name="Обычный 5 7 18 2" xfId="26364"/>
    <cellStyle name="Обычный 5 7 18 2 2" xfId="26365"/>
    <cellStyle name="Обычный 5 7 18 2 2 2" xfId="26366"/>
    <cellStyle name="Обычный 5 7 18 2 2 2 2" xfId="56238"/>
    <cellStyle name="Обычный 5 7 18 2 2 3" xfId="56239"/>
    <cellStyle name="Обычный 5 7 18 2 3" xfId="26367"/>
    <cellStyle name="Обычный 5 7 18 2 3 2" xfId="56240"/>
    <cellStyle name="Обычный 5 7 18 2 4" xfId="56241"/>
    <cellStyle name="Обычный 5 7 18 3" xfId="26368"/>
    <cellStyle name="Обычный 5 7 18 3 2" xfId="26369"/>
    <cellStyle name="Обычный 5 7 18 3 2 2" xfId="26370"/>
    <cellStyle name="Обычный 5 7 18 3 2 2 2" xfId="56242"/>
    <cellStyle name="Обычный 5 7 18 3 2 3" xfId="56243"/>
    <cellStyle name="Обычный 5 7 18 3 3" xfId="26371"/>
    <cellStyle name="Обычный 5 7 18 3 3 2" xfId="56244"/>
    <cellStyle name="Обычный 5 7 18 3 4" xfId="56245"/>
    <cellStyle name="Обычный 5 7 18 4" xfId="26372"/>
    <cellStyle name="Обычный 5 7 18 4 2" xfId="26373"/>
    <cellStyle name="Обычный 5 7 18 4 2 2" xfId="26374"/>
    <cellStyle name="Обычный 5 7 18 4 2 2 2" xfId="56246"/>
    <cellStyle name="Обычный 5 7 18 4 2 3" xfId="56247"/>
    <cellStyle name="Обычный 5 7 18 4 3" xfId="26375"/>
    <cellStyle name="Обычный 5 7 18 4 3 2" xfId="56248"/>
    <cellStyle name="Обычный 5 7 18 4 4" xfId="56249"/>
    <cellStyle name="Обычный 5 7 18 5" xfId="26376"/>
    <cellStyle name="Обычный 5 7 18 5 2" xfId="26377"/>
    <cellStyle name="Обычный 5 7 18 5 2 2" xfId="56250"/>
    <cellStyle name="Обычный 5 7 18 5 3" xfId="56251"/>
    <cellStyle name="Обычный 5 7 18 6" xfId="26378"/>
    <cellStyle name="Обычный 5 7 18 6 2" xfId="56252"/>
    <cellStyle name="Обычный 5 7 18 7" xfId="26379"/>
    <cellStyle name="Обычный 5 7 18 7 2" xfId="56253"/>
    <cellStyle name="Обычный 5 7 18 8" xfId="56254"/>
    <cellStyle name="Обычный 5 7 19" xfId="26380"/>
    <cellStyle name="Обычный 5 7 19 2" xfId="26381"/>
    <cellStyle name="Обычный 5 7 19 2 2" xfId="26382"/>
    <cellStyle name="Обычный 5 7 19 2 2 2" xfId="26383"/>
    <cellStyle name="Обычный 5 7 19 2 2 2 2" xfId="56255"/>
    <cellStyle name="Обычный 5 7 19 2 2 3" xfId="56256"/>
    <cellStyle name="Обычный 5 7 19 2 3" xfId="26384"/>
    <cellStyle name="Обычный 5 7 19 2 3 2" xfId="56257"/>
    <cellStyle name="Обычный 5 7 19 2 4" xfId="56258"/>
    <cellStyle name="Обычный 5 7 19 3" xfId="26385"/>
    <cellStyle name="Обычный 5 7 19 3 2" xfId="26386"/>
    <cellStyle name="Обычный 5 7 19 3 2 2" xfId="26387"/>
    <cellStyle name="Обычный 5 7 19 3 2 2 2" xfId="56259"/>
    <cellStyle name="Обычный 5 7 19 3 2 3" xfId="56260"/>
    <cellStyle name="Обычный 5 7 19 3 3" xfId="26388"/>
    <cellStyle name="Обычный 5 7 19 3 3 2" xfId="56261"/>
    <cellStyle name="Обычный 5 7 19 3 4" xfId="56262"/>
    <cellStyle name="Обычный 5 7 19 4" xfId="26389"/>
    <cellStyle name="Обычный 5 7 19 4 2" xfId="26390"/>
    <cellStyle name="Обычный 5 7 19 4 2 2" xfId="26391"/>
    <cellStyle name="Обычный 5 7 19 4 2 2 2" xfId="56263"/>
    <cellStyle name="Обычный 5 7 19 4 2 3" xfId="56264"/>
    <cellStyle name="Обычный 5 7 19 4 3" xfId="26392"/>
    <cellStyle name="Обычный 5 7 19 4 3 2" xfId="56265"/>
    <cellStyle name="Обычный 5 7 19 4 4" xfId="56266"/>
    <cellStyle name="Обычный 5 7 19 5" xfId="26393"/>
    <cellStyle name="Обычный 5 7 19 5 2" xfId="26394"/>
    <cellStyle name="Обычный 5 7 19 5 2 2" xfId="56267"/>
    <cellStyle name="Обычный 5 7 19 5 3" xfId="56268"/>
    <cellStyle name="Обычный 5 7 19 6" xfId="26395"/>
    <cellStyle name="Обычный 5 7 19 6 2" xfId="56269"/>
    <cellStyle name="Обычный 5 7 19 7" xfId="26396"/>
    <cellStyle name="Обычный 5 7 19 7 2" xfId="56270"/>
    <cellStyle name="Обычный 5 7 19 8" xfId="56271"/>
    <cellStyle name="Обычный 5 7 2" xfId="26397"/>
    <cellStyle name="Обычный 5 7 2 2" xfId="26398"/>
    <cellStyle name="Обычный 5 7 2 2 2" xfId="26399"/>
    <cellStyle name="Обычный 5 7 2 2 2 2" xfId="26400"/>
    <cellStyle name="Обычный 5 7 2 2 2 2 2" xfId="56272"/>
    <cellStyle name="Обычный 5 7 2 2 2 3" xfId="56273"/>
    <cellStyle name="Обычный 5 7 2 2 3" xfId="26401"/>
    <cellStyle name="Обычный 5 7 2 2 3 2" xfId="56274"/>
    <cellStyle name="Обычный 5 7 2 2 4" xfId="56275"/>
    <cellStyle name="Обычный 5 7 2 3" xfId="26402"/>
    <cellStyle name="Обычный 5 7 2 3 2" xfId="26403"/>
    <cellStyle name="Обычный 5 7 2 3 2 2" xfId="26404"/>
    <cellStyle name="Обычный 5 7 2 3 2 2 2" xfId="56276"/>
    <cellStyle name="Обычный 5 7 2 3 2 3" xfId="56277"/>
    <cellStyle name="Обычный 5 7 2 3 3" xfId="26405"/>
    <cellStyle name="Обычный 5 7 2 3 3 2" xfId="56278"/>
    <cellStyle name="Обычный 5 7 2 3 4" xfId="56279"/>
    <cellStyle name="Обычный 5 7 2 4" xfId="26406"/>
    <cellStyle name="Обычный 5 7 2 4 2" xfId="26407"/>
    <cellStyle name="Обычный 5 7 2 4 2 2" xfId="26408"/>
    <cellStyle name="Обычный 5 7 2 4 2 2 2" xfId="56280"/>
    <cellStyle name="Обычный 5 7 2 4 2 3" xfId="56281"/>
    <cellStyle name="Обычный 5 7 2 4 3" xfId="26409"/>
    <cellStyle name="Обычный 5 7 2 4 3 2" xfId="56282"/>
    <cellStyle name="Обычный 5 7 2 4 4" xfId="56283"/>
    <cellStyle name="Обычный 5 7 2 5" xfId="26410"/>
    <cellStyle name="Обычный 5 7 2 5 2" xfId="26411"/>
    <cellStyle name="Обычный 5 7 2 5 2 2" xfId="56284"/>
    <cellStyle name="Обычный 5 7 2 5 3" xfId="56285"/>
    <cellStyle name="Обычный 5 7 2 6" xfId="26412"/>
    <cellStyle name="Обычный 5 7 2 6 2" xfId="56286"/>
    <cellStyle name="Обычный 5 7 2 7" xfId="26413"/>
    <cellStyle name="Обычный 5 7 2 7 2" xfId="56287"/>
    <cellStyle name="Обычный 5 7 2 8" xfId="56288"/>
    <cellStyle name="Обычный 5 7 20" xfId="26414"/>
    <cellStyle name="Обычный 5 7 20 2" xfId="26415"/>
    <cellStyle name="Обычный 5 7 20 2 2" xfId="26416"/>
    <cellStyle name="Обычный 5 7 20 2 2 2" xfId="26417"/>
    <cellStyle name="Обычный 5 7 20 2 2 2 2" xfId="56289"/>
    <cellStyle name="Обычный 5 7 20 2 2 3" xfId="56290"/>
    <cellStyle name="Обычный 5 7 20 2 3" xfId="26418"/>
    <cellStyle name="Обычный 5 7 20 2 3 2" xfId="56291"/>
    <cellStyle name="Обычный 5 7 20 2 4" xfId="56292"/>
    <cellStyle name="Обычный 5 7 20 3" xfId="26419"/>
    <cellStyle name="Обычный 5 7 20 3 2" xfId="26420"/>
    <cellStyle name="Обычный 5 7 20 3 2 2" xfId="26421"/>
    <cellStyle name="Обычный 5 7 20 3 2 2 2" xfId="56293"/>
    <cellStyle name="Обычный 5 7 20 3 2 3" xfId="56294"/>
    <cellStyle name="Обычный 5 7 20 3 3" xfId="26422"/>
    <cellStyle name="Обычный 5 7 20 3 3 2" xfId="56295"/>
    <cellStyle name="Обычный 5 7 20 3 4" xfId="56296"/>
    <cellStyle name="Обычный 5 7 20 4" xfId="26423"/>
    <cellStyle name="Обычный 5 7 20 4 2" xfId="26424"/>
    <cellStyle name="Обычный 5 7 20 4 2 2" xfId="26425"/>
    <cellStyle name="Обычный 5 7 20 4 2 2 2" xfId="56297"/>
    <cellStyle name="Обычный 5 7 20 4 2 3" xfId="56298"/>
    <cellStyle name="Обычный 5 7 20 4 3" xfId="26426"/>
    <cellStyle name="Обычный 5 7 20 4 3 2" xfId="56299"/>
    <cellStyle name="Обычный 5 7 20 4 4" xfId="56300"/>
    <cellStyle name="Обычный 5 7 20 5" xfId="26427"/>
    <cellStyle name="Обычный 5 7 20 5 2" xfId="26428"/>
    <cellStyle name="Обычный 5 7 20 5 2 2" xfId="56301"/>
    <cellStyle name="Обычный 5 7 20 5 3" xfId="56302"/>
    <cellStyle name="Обычный 5 7 20 6" xfId="26429"/>
    <cellStyle name="Обычный 5 7 20 6 2" xfId="56303"/>
    <cellStyle name="Обычный 5 7 20 7" xfId="26430"/>
    <cellStyle name="Обычный 5 7 20 7 2" xfId="56304"/>
    <cellStyle name="Обычный 5 7 20 8" xfId="56305"/>
    <cellStyle name="Обычный 5 7 21" xfId="26431"/>
    <cellStyle name="Обычный 5 7 21 2" xfId="26432"/>
    <cellStyle name="Обычный 5 7 21 2 2" xfId="26433"/>
    <cellStyle name="Обычный 5 7 21 2 2 2" xfId="26434"/>
    <cellStyle name="Обычный 5 7 21 2 2 2 2" xfId="56306"/>
    <cellStyle name="Обычный 5 7 21 2 2 3" xfId="56307"/>
    <cellStyle name="Обычный 5 7 21 2 3" xfId="26435"/>
    <cellStyle name="Обычный 5 7 21 2 3 2" xfId="56308"/>
    <cellStyle name="Обычный 5 7 21 2 4" xfId="56309"/>
    <cellStyle name="Обычный 5 7 21 3" xfId="26436"/>
    <cellStyle name="Обычный 5 7 21 3 2" xfId="26437"/>
    <cellStyle name="Обычный 5 7 21 3 2 2" xfId="26438"/>
    <cellStyle name="Обычный 5 7 21 3 2 2 2" xfId="56310"/>
    <cellStyle name="Обычный 5 7 21 3 2 3" xfId="56311"/>
    <cellStyle name="Обычный 5 7 21 3 3" xfId="26439"/>
    <cellStyle name="Обычный 5 7 21 3 3 2" xfId="56312"/>
    <cellStyle name="Обычный 5 7 21 3 4" xfId="56313"/>
    <cellStyle name="Обычный 5 7 21 4" xfId="26440"/>
    <cellStyle name="Обычный 5 7 21 4 2" xfId="26441"/>
    <cellStyle name="Обычный 5 7 21 4 2 2" xfId="26442"/>
    <cellStyle name="Обычный 5 7 21 4 2 2 2" xfId="56314"/>
    <cellStyle name="Обычный 5 7 21 4 2 3" xfId="56315"/>
    <cellStyle name="Обычный 5 7 21 4 3" xfId="26443"/>
    <cellStyle name="Обычный 5 7 21 4 3 2" xfId="56316"/>
    <cellStyle name="Обычный 5 7 21 4 4" xfId="56317"/>
    <cellStyle name="Обычный 5 7 21 5" xfId="26444"/>
    <cellStyle name="Обычный 5 7 21 5 2" xfId="26445"/>
    <cellStyle name="Обычный 5 7 21 5 2 2" xfId="56318"/>
    <cellStyle name="Обычный 5 7 21 5 3" xfId="56319"/>
    <cellStyle name="Обычный 5 7 21 6" xfId="26446"/>
    <cellStyle name="Обычный 5 7 21 6 2" xfId="56320"/>
    <cellStyle name="Обычный 5 7 21 7" xfId="26447"/>
    <cellStyle name="Обычный 5 7 21 7 2" xfId="56321"/>
    <cellStyle name="Обычный 5 7 21 8" xfId="56322"/>
    <cellStyle name="Обычный 5 7 22" xfId="26448"/>
    <cellStyle name="Обычный 5 7 22 2" xfId="26449"/>
    <cellStyle name="Обычный 5 7 22 2 2" xfId="26450"/>
    <cellStyle name="Обычный 5 7 22 2 2 2" xfId="26451"/>
    <cellStyle name="Обычный 5 7 22 2 2 2 2" xfId="56323"/>
    <cellStyle name="Обычный 5 7 22 2 2 3" xfId="56324"/>
    <cellStyle name="Обычный 5 7 22 2 3" xfId="26452"/>
    <cellStyle name="Обычный 5 7 22 2 3 2" xfId="56325"/>
    <cellStyle name="Обычный 5 7 22 2 4" xfId="56326"/>
    <cellStyle name="Обычный 5 7 22 3" xfId="26453"/>
    <cellStyle name="Обычный 5 7 22 3 2" xfId="26454"/>
    <cellStyle name="Обычный 5 7 22 3 2 2" xfId="26455"/>
    <cellStyle name="Обычный 5 7 22 3 2 2 2" xfId="56327"/>
    <cellStyle name="Обычный 5 7 22 3 2 3" xfId="56328"/>
    <cellStyle name="Обычный 5 7 22 3 3" xfId="26456"/>
    <cellStyle name="Обычный 5 7 22 3 3 2" xfId="56329"/>
    <cellStyle name="Обычный 5 7 22 3 4" xfId="56330"/>
    <cellStyle name="Обычный 5 7 22 4" xfId="26457"/>
    <cellStyle name="Обычный 5 7 22 4 2" xfId="26458"/>
    <cellStyle name="Обычный 5 7 22 4 2 2" xfId="26459"/>
    <cellStyle name="Обычный 5 7 22 4 2 2 2" xfId="56331"/>
    <cellStyle name="Обычный 5 7 22 4 2 3" xfId="56332"/>
    <cellStyle name="Обычный 5 7 22 4 3" xfId="26460"/>
    <cellStyle name="Обычный 5 7 22 4 3 2" xfId="56333"/>
    <cellStyle name="Обычный 5 7 22 4 4" xfId="56334"/>
    <cellStyle name="Обычный 5 7 22 5" xfId="26461"/>
    <cellStyle name="Обычный 5 7 22 5 2" xfId="26462"/>
    <cellStyle name="Обычный 5 7 22 5 2 2" xfId="56335"/>
    <cellStyle name="Обычный 5 7 22 5 3" xfId="56336"/>
    <cellStyle name="Обычный 5 7 22 6" xfId="26463"/>
    <cellStyle name="Обычный 5 7 22 6 2" xfId="56337"/>
    <cellStyle name="Обычный 5 7 22 7" xfId="26464"/>
    <cellStyle name="Обычный 5 7 22 7 2" xfId="56338"/>
    <cellStyle name="Обычный 5 7 22 8" xfId="56339"/>
    <cellStyle name="Обычный 5 7 23" xfId="26465"/>
    <cellStyle name="Обычный 5 7 23 2" xfId="26466"/>
    <cellStyle name="Обычный 5 7 23 2 2" xfId="26467"/>
    <cellStyle name="Обычный 5 7 23 2 2 2" xfId="26468"/>
    <cellStyle name="Обычный 5 7 23 2 2 2 2" xfId="56340"/>
    <cellStyle name="Обычный 5 7 23 2 2 3" xfId="56341"/>
    <cellStyle name="Обычный 5 7 23 2 3" xfId="26469"/>
    <cellStyle name="Обычный 5 7 23 2 3 2" xfId="56342"/>
    <cellStyle name="Обычный 5 7 23 2 4" xfId="56343"/>
    <cellStyle name="Обычный 5 7 23 3" xfId="26470"/>
    <cellStyle name="Обычный 5 7 23 3 2" xfId="26471"/>
    <cellStyle name="Обычный 5 7 23 3 2 2" xfId="26472"/>
    <cellStyle name="Обычный 5 7 23 3 2 2 2" xfId="56344"/>
    <cellStyle name="Обычный 5 7 23 3 2 3" xfId="56345"/>
    <cellStyle name="Обычный 5 7 23 3 3" xfId="26473"/>
    <cellStyle name="Обычный 5 7 23 3 3 2" xfId="56346"/>
    <cellStyle name="Обычный 5 7 23 3 4" xfId="56347"/>
    <cellStyle name="Обычный 5 7 23 4" xfId="26474"/>
    <cellStyle name="Обычный 5 7 23 4 2" xfId="26475"/>
    <cellStyle name="Обычный 5 7 23 4 2 2" xfId="26476"/>
    <cellStyle name="Обычный 5 7 23 4 2 2 2" xfId="56348"/>
    <cellStyle name="Обычный 5 7 23 4 2 3" xfId="56349"/>
    <cellStyle name="Обычный 5 7 23 4 3" xfId="26477"/>
    <cellStyle name="Обычный 5 7 23 4 3 2" xfId="56350"/>
    <cellStyle name="Обычный 5 7 23 4 4" xfId="56351"/>
    <cellStyle name="Обычный 5 7 23 5" xfId="26478"/>
    <cellStyle name="Обычный 5 7 23 5 2" xfId="26479"/>
    <cellStyle name="Обычный 5 7 23 5 2 2" xfId="56352"/>
    <cellStyle name="Обычный 5 7 23 5 3" xfId="56353"/>
    <cellStyle name="Обычный 5 7 23 6" xfId="26480"/>
    <cellStyle name="Обычный 5 7 23 6 2" xfId="56354"/>
    <cellStyle name="Обычный 5 7 23 7" xfId="26481"/>
    <cellStyle name="Обычный 5 7 23 7 2" xfId="56355"/>
    <cellStyle name="Обычный 5 7 23 8" xfId="56356"/>
    <cellStyle name="Обычный 5 7 24" xfId="26482"/>
    <cellStyle name="Обычный 5 7 24 2" xfId="26483"/>
    <cellStyle name="Обычный 5 7 24 2 2" xfId="26484"/>
    <cellStyle name="Обычный 5 7 24 2 2 2" xfId="26485"/>
    <cellStyle name="Обычный 5 7 24 2 2 2 2" xfId="56357"/>
    <cellStyle name="Обычный 5 7 24 2 2 3" xfId="56358"/>
    <cellStyle name="Обычный 5 7 24 2 3" xfId="26486"/>
    <cellStyle name="Обычный 5 7 24 2 3 2" xfId="56359"/>
    <cellStyle name="Обычный 5 7 24 2 4" xfId="56360"/>
    <cellStyle name="Обычный 5 7 24 3" xfId="26487"/>
    <cellStyle name="Обычный 5 7 24 3 2" xfId="26488"/>
    <cellStyle name="Обычный 5 7 24 3 2 2" xfId="26489"/>
    <cellStyle name="Обычный 5 7 24 3 2 2 2" xfId="56361"/>
    <cellStyle name="Обычный 5 7 24 3 2 3" xfId="56362"/>
    <cellStyle name="Обычный 5 7 24 3 3" xfId="26490"/>
    <cellStyle name="Обычный 5 7 24 3 3 2" xfId="56363"/>
    <cellStyle name="Обычный 5 7 24 3 4" xfId="56364"/>
    <cellStyle name="Обычный 5 7 24 4" xfId="26491"/>
    <cellStyle name="Обычный 5 7 24 4 2" xfId="26492"/>
    <cellStyle name="Обычный 5 7 24 4 2 2" xfId="26493"/>
    <cellStyle name="Обычный 5 7 24 4 2 2 2" xfId="56365"/>
    <cellStyle name="Обычный 5 7 24 4 2 3" xfId="56366"/>
    <cellStyle name="Обычный 5 7 24 4 3" xfId="26494"/>
    <cellStyle name="Обычный 5 7 24 4 3 2" xfId="56367"/>
    <cellStyle name="Обычный 5 7 24 4 4" xfId="56368"/>
    <cellStyle name="Обычный 5 7 24 5" xfId="26495"/>
    <cellStyle name="Обычный 5 7 24 5 2" xfId="26496"/>
    <cellStyle name="Обычный 5 7 24 5 2 2" xfId="56369"/>
    <cellStyle name="Обычный 5 7 24 5 3" xfId="56370"/>
    <cellStyle name="Обычный 5 7 24 6" xfId="26497"/>
    <cellStyle name="Обычный 5 7 24 6 2" xfId="56371"/>
    <cellStyle name="Обычный 5 7 24 7" xfId="26498"/>
    <cellStyle name="Обычный 5 7 24 7 2" xfId="56372"/>
    <cellStyle name="Обычный 5 7 24 8" xfId="56373"/>
    <cellStyle name="Обычный 5 7 25" xfId="26499"/>
    <cellStyle name="Обычный 5 7 25 2" xfId="26500"/>
    <cellStyle name="Обычный 5 7 25 2 2" xfId="26501"/>
    <cellStyle name="Обычный 5 7 25 2 2 2" xfId="26502"/>
    <cellStyle name="Обычный 5 7 25 2 2 2 2" xfId="56374"/>
    <cellStyle name="Обычный 5 7 25 2 2 3" xfId="56375"/>
    <cellStyle name="Обычный 5 7 25 2 3" xfId="26503"/>
    <cellStyle name="Обычный 5 7 25 2 3 2" xfId="56376"/>
    <cellStyle name="Обычный 5 7 25 2 4" xfId="56377"/>
    <cellStyle name="Обычный 5 7 25 3" xfId="26504"/>
    <cellStyle name="Обычный 5 7 25 3 2" xfId="26505"/>
    <cellStyle name="Обычный 5 7 25 3 2 2" xfId="26506"/>
    <cellStyle name="Обычный 5 7 25 3 2 2 2" xfId="56378"/>
    <cellStyle name="Обычный 5 7 25 3 2 3" xfId="56379"/>
    <cellStyle name="Обычный 5 7 25 3 3" xfId="26507"/>
    <cellStyle name="Обычный 5 7 25 3 3 2" xfId="56380"/>
    <cellStyle name="Обычный 5 7 25 3 4" xfId="56381"/>
    <cellStyle name="Обычный 5 7 25 4" xfId="26508"/>
    <cellStyle name="Обычный 5 7 25 4 2" xfId="26509"/>
    <cellStyle name="Обычный 5 7 25 4 2 2" xfId="26510"/>
    <cellStyle name="Обычный 5 7 25 4 2 2 2" xfId="56382"/>
    <cellStyle name="Обычный 5 7 25 4 2 3" xfId="56383"/>
    <cellStyle name="Обычный 5 7 25 4 3" xfId="26511"/>
    <cellStyle name="Обычный 5 7 25 4 3 2" xfId="56384"/>
    <cellStyle name="Обычный 5 7 25 4 4" xfId="56385"/>
    <cellStyle name="Обычный 5 7 25 5" xfId="26512"/>
    <cellStyle name="Обычный 5 7 25 5 2" xfId="26513"/>
    <cellStyle name="Обычный 5 7 25 5 2 2" xfId="56386"/>
    <cellStyle name="Обычный 5 7 25 5 3" xfId="56387"/>
    <cellStyle name="Обычный 5 7 25 6" xfId="26514"/>
    <cellStyle name="Обычный 5 7 25 6 2" xfId="56388"/>
    <cellStyle name="Обычный 5 7 25 7" xfId="26515"/>
    <cellStyle name="Обычный 5 7 25 7 2" xfId="56389"/>
    <cellStyle name="Обычный 5 7 25 8" xfId="56390"/>
    <cellStyle name="Обычный 5 7 26" xfId="26516"/>
    <cellStyle name="Обычный 5 7 26 2" xfId="26517"/>
    <cellStyle name="Обычный 5 7 26 2 2" xfId="26518"/>
    <cellStyle name="Обычный 5 7 26 2 2 2" xfId="26519"/>
    <cellStyle name="Обычный 5 7 26 2 2 2 2" xfId="56391"/>
    <cellStyle name="Обычный 5 7 26 2 2 3" xfId="56392"/>
    <cellStyle name="Обычный 5 7 26 2 3" xfId="26520"/>
    <cellStyle name="Обычный 5 7 26 2 3 2" xfId="56393"/>
    <cellStyle name="Обычный 5 7 26 2 4" xfId="56394"/>
    <cellStyle name="Обычный 5 7 26 3" xfId="26521"/>
    <cellStyle name="Обычный 5 7 26 3 2" xfId="26522"/>
    <cellStyle name="Обычный 5 7 26 3 2 2" xfId="26523"/>
    <cellStyle name="Обычный 5 7 26 3 2 2 2" xfId="56395"/>
    <cellStyle name="Обычный 5 7 26 3 2 3" xfId="56396"/>
    <cellStyle name="Обычный 5 7 26 3 3" xfId="26524"/>
    <cellStyle name="Обычный 5 7 26 3 3 2" xfId="56397"/>
    <cellStyle name="Обычный 5 7 26 3 4" xfId="56398"/>
    <cellStyle name="Обычный 5 7 26 4" xfId="26525"/>
    <cellStyle name="Обычный 5 7 26 4 2" xfId="26526"/>
    <cellStyle name="Обычный 5 7 26 4 2 2" xfId="26527"/>
    <cellStyle name="Обычный 5 7 26 4 2 2 2" xfId="56399"/>
    <cellStyle name="Обычный 5 7 26 4 2 3" xfId="56400"/>
    <cellStyle name="Обычный 5 7 26 4 3" xfId="26528"/>
    <cellStyle name="Обычный 5 7 26 4 3 2" xfId="56401"/>
    <cellStyle name="Обычный 5 7 26 4 4" xfId="56402"/>
    <cellStyle name="Обычный 5 7 26 5" xfId="26529"/>
    <cellStyle name="Обычный 5 7 26 5 2" xfId="26530"/>
    <cellStyle name="Обычный 5 7 26 5 2 2" xfId="56403"/>
    <cellStyle name="Обычный 5 7 26 5 3" xfId="56404"/>
    <cellStyle name="Обычный 5 7 26 6" xfId="26531"/>
    <cellStyle name="Обычный 5 7 26 6 2" xfId="56405"/>
    <cellStyle name="Обычный 5 7 26 7" xfId="26532"/>
    <cellStyle name="Обычный 5 7 26 7 2" xfId="56406"/>
    <cellStyle name="Обычный 5 7 26 8" xfId="56407"/>
    <cellStyle name="Обычный 5 7 27" xfId="26533"/>
    <cellStyle name="Обычный 5 7 27 2" xfId="26534"/>
    <cellStyle name="Обычный 5 7 27 2 2" xfId="26535"/>
    <cellStyle name="Обычный 5 7 27 2 2 2" xfId="26536"/>
    <cellStyle name="Обычный 5 7 27 2 2 2 2" xfId="56408"/>
    <cellStyle name="Обычный 5 7 27 2 2 3" xfId="56409"/>
    <cellStyle name="Обычный 5 7 27 2 3" xfId="26537"/>
    <cellStyle name="Обычный 5 7 27 2 3 2" xfId="56410"/>
    <cellStyle name="Обычный 5 7 27 2 4" xfId="56411"/>
    <cellStyle name="Обычный 5 7 27 3" xfId="26538"/>
    <cellStyle name="Обычный 5 7 27 3 2" xfId="26539"/>
    <cellStyle name="Обычный 5 7 27 3 2 2" xfId="26540"/>
    <cellStyle name="Обычный 5 7 27 3 2 2 2" xfId="56412"/>
    <cellStyle name="Обычный 5 7 27 3 2 3" xfId="56413"/>
    <cellStyle name="Обычный 5 7 27 3 3" xfId="26541"/>
    <cellStyle name="Обычный 5 7 27 3 3 2" xfId="56414"/>
    <cellStyle name="Обычный 5 7 27 3 4" xfId="56415"/>
    <cellStyle name="Обычный 5 7 27 4" xfId="26542"/>
    <cellStyle name="Обычный 5 7 27 4 2" xfId="26543"/>
    <cellStyle name="Обычный 5 7 27 4 2 2" xfId="26544"/>
    <cellStyle name="Обычный 5 7 27 4 2 2 2" xfId="56416"/>
    <cellStyle name="Обычный 5 7 27 4 2 3" xfId="56417"/>
    <cellStyle name="Обычный 5 7 27 4 3" xfId="26545"/>
    <cellStyle name="Обычный 5 7 27 4 3 2" xfId="56418"/>
    <cellStyle name="Обычный 5 7 27 4 4" xfId="56419"/>
    <cellStyle name="Обычный 5 7 27 5" xfId="26546"/>
    <cellStyle name="Обычный 5 7 27 5 2" xfId="26547"/>
    <cellStyle name="Обычный 5 7 27 5 2 2" xfId="56420"/>
    <cellStyle name="Обычный 5 7 27 5 3" xfId="56421"/>
    <cellStyle name="Обычный 5 7 27 6" xfId="26548"/>
    <cellStyle name="Обычный 5 7 27 6 2" xfId="56422"/>
    <cellStyle name="Обычный 5 7 27 7" xfId="26549"/>
    <cellStyle name="Обычный 5 7 27 7 2" xfId="56423"/>
    <cellStyle name="Обычный 5 7 27 8" xfId="56424"/>
    <cellStyle name="Обычный 5 7 28" xfId="26550"/>
    <cellStyle name="Обычный 5 7 28 2" xfId="26551"/>
    <cellStyle name="Обычный 5 7 28 2 2" xfId="26552"/>
    <cellStyle name="Обычный 5 7 28 2 2 2" xfId="26553"/>
    <cellStyle name="Обычный 5 7 28 2 2 2 2" xfId="56425"/>
    <cellStyle name="Обычный 5 7 28 2 2 3" xfId="56426"/>
    <cellStyle name="Обычный 5 7 28 2 3" xfId="26554"/>
    <cellStyle name="Обычный 5 7 28 2 3 2" xfId="56427"/>
    <cellStyle name="Обычный 5 7 28 2 4" xfId="56428"/>
    <cellStyle name="Обычный 5 7 28 3" xfId="26555"/>
    <cellStyle name="Обычный 5 7 28 3 2" xfId="26556"/>
    <cellStyle name="Обычный 5 7 28 3 2 2" xfId="26557"/>
    <cellStyle name="Обычный 5 7 28 3 2 2 2" xfId="56429"/>
    <cellStyle name="Обычный 5 7 28 3 2 3" xfId="56430"/>
    <cellStyle name="Обычный 5 7 28 3 3" xfId="26558"/>
    <cellStyle name="Обычный 5 7 28 3 3 2" xfId="56431"/>
    <cellStyle name="Обычный 5 7 28 3 4" xfId="56432"/>
    <cellStyle name="Обычный 5 7 28 4" xfId="26559"/>
    <cellStyle name="Обычный 5 7 28 4 2" xfId="26560"/>
    <cellStyle name="Обычный 5 7 28 4 2 2" xfId="26561"/>
    <cellStyle name="Обычный 5 7 28 4 2 2 2" xfId="56433"/>
    <cellStyle name="Обычный 5 7 28 4 2 3" xfId="56434"/>
    <cellStyle name="Обычный 5 7 28 4 3" xfId="26562"/>
    <cellStyle name="Обычный 5 7 28 4 3 2" xfId="56435"/>
    <cellStyle name="Обычный 5 7 28 4 4" xfId="56436"/>
    <cellStyle name="Обычный 5 7 28 5" xfId="26563"/>
    <cellStyle name="Обычный 5 7 28 5 2" xfId="26564"/>
    <cellStyle name="Обычный 5 7 28 5 2 2" xfId="56437"/>
    <cellStyle name="Обычный 5 7 28 5 3" xfId="56438"/>
    <cellStyle name="Обычный 5 7 28 6" xfId="26565"/>
    <cellStyle name="Обычный 5 7 28 6 2" xfId="56439"/>
    <cellStyle name="Обычный 5 7 28 7" xfId="26566"/>
    <cellStyle name="Обычный 5 7 28 7 2" xfId="56440"/>
    <cellStyle name="Обычный 5 7 28 8" xfId="56441"/>
    <cellStyle name="Обычный 5 7 29" xfId="26567"/>
    <cellStyle name="Обычный 5 7 29 2" xfId="26568"/>
    <cellStyle name="Обычный 5 7 29 2 2" xfId="26569"/>
    <cellStyle name="Обычный 5 7 29 2 2 2" xfId="26570"/>
    <cellStyle name="Обычный 5 7 29 2 2 2 2" xfId="56442"/>
    <cellStyle name="Обычный 5 7 29 2 2 3" xfId="56443"/>
    <cellStyle name="Обычный 5 7 29 2 3" xfId="26571"/>
    <cellStyle name="Обычный 5 7 29 2 3 2" xfId="56444"/>
    <cellStyle name="Обычный 5 7 29 2 4" xfId="56445"/>
    <cellStyle name="Обычный 5 7 29 3" xfId="26572"/>
    <cellStyle name="Обычный 5 7 29 3 2" xfId="26573"/>
    <cellStyle name="Обычный 5 7 29 3 2 2" xfId="26574"/>
    <cellStyle name="Обычный 5 7 29 3 2 2 2" xfId="56446"/>
    <cellStyle name="Обычный 5 7 29 3 2 3" xfId="56447"/>
    <cellStyle name="Обычный 5 7 29 3 3" xfId="26575"/>
    <cellStyle name="Обычный 5 7 29 3 3 2" xfId="56448"/>
    <cellStyle name="Обычный 5 7 29 3 4" xfId="56449"/>
    <cellStyle name="Обычный 5 7 29 4" xfId="26576"/>
    <cellStyle name="Обычный 5 7 29 4 2" xfId="26577"/>
    <cellStyle name="Обычный 5 7 29 4 2 2" xfId="26578"/>
    <cellStyle name="Обычный 5 7 29 4 2 2 2" xfId="56450"/>
    <cellStyle name="Обычный 5 7 29 4 2 3" xfId="56451"/>
    <cellStyle name="Обычный 5 7 29 4 3" xfId="26579"/>
    <cellStyle name="Обычный 5 7 29 4 3 2" xfId="56452"/>
    <cellStyle name="Обычный 5 7 29 4 4" xfId="56453"/>
    <cellStyle name="Обычный 5 7 29 5" xfId="26580"/>
    <cellStyle name="Обычный 5 7 29 5 2" xfId="26581"/>
    <cellStyle name="Обычный 5 7 29 5 2 2" xfId="56454"/>
    <cellStyle name="Обычный 5 7 29 5 3" xfId="56455"/>
    <cellStyle name="Обычный 5 7 29 6" xfId="26582"/>
    <cellStyle name="Обычный 5 7 29 6 2" xfId="56456"/>
    <cellStyle name="Обычный 5 7 29 7" xfId="26583"/>
    <cellStyle name="Обычный 5 7 29 7 2" xfId="56457"/>
    <cellStyle name="Обычный 5 7 29 8" xfId="56458"/>
    <cellStyle name="Обычный 5 7 3" xfId="26584"/>
    <cellStyle name="Обычный 5 7 3 2" xfId="26585"/>
    <cellStyle name="Обычный 5 7 3 2 2" xfId="26586"/>
    <cellStyle name="Обычный 5 7 3 2 2 2" xfId="26587"/>
    <cellStyle name="Обычный 5 7 3 2 2 2 2" xfId="56459"/>
    <cellStyle name="Обычный 5 7 3 2 2 3" xfId="56460"/>
    <cellStyle name="Обычный 5 7 3 2 3" xfId="26588"/>
    <cellStyle name="Обычный 5 7 3 2 3 2" xfId="56461"/>
    <cellStyle name="Обычный 5 7 3 2 4" xfId="56462"/>
    <cellStyle name="Обычный 5 7 3 3" xfId="26589"/>
    <cellStyle name="Обычный 5 7 3 3 2" xfId="26590"/>
    <cellStyle name="Обычный 5 7 3 3 2 2" xfId="26591"/>
    <cellStyle name="Обычный 5 7 3 3 2 2 2" xfId="56463"/>
    <cellStyle name="Обычный 5 7 3 3 2 3" xfId="56464"/>
    <cellStyle name="Обычный 5 7 3 3 3" xfId="26592"/>
    <cellStyle name="Обычный 5 7 3 3 3 2" xfId="56465"/>
    <cellStyle name="Обычный 5 7 3 3 4" xfId="56466"/>
    <cellStyle name="Обычный 5 7 3 4" xfId="26593"/>
    <cellStyle name="Обычный 5 7 3 4 2" xfId="26594"/>
    <cellStyle name="Обычный 5 7 3 4 2 2" xfId="26595"/>
    <cellStyle name="Обычный 5 7 3 4 2 2 2" xfId="56467"/>
    <cellStyle name="Обычный 5 7 3 4 2 3" xfId="56468"/>
    <cellStyle name="Обычный 5 7 3 4 3" xfId="26596"/>
    <cellStyle name="Обычный 5 7 3 4 3 2" xfId="56469"/>
    <cellStyle name="Обычный 5 7 3 4 4" xfId="56470"/>
    <cellStyle name="Обычный 5 7 3 5" xfId="26597"/>
    <cellStyle name="Обычный 5 7 3 5 2" xfId="26598"/>
    <cellStyle name="Обычный 5 7 3 5 2 2" xfId="56471"/>
    <cellStyle name="Обычный 5 7 3 5 3" xfId="56472"/>
    <cellStyle name="Обычный 5 7 3 6" xfId="26599"/>
    <cellStyle name="Обычный 5 7 3 6 2" xfId="56473"/>
    <cellStyle name="Обычный 5 7 3 7" xfId="26600"/>
    <cellStyle name="Обычный 5 7 3 7 2" xfId="56474"/>
    <cellStyle name="Обычный 5 7 3 8" xfId="56475"/>
    <cellStyle name="Обычный 5 7 30" xfId="26601"/>
    <cellStyle name="Обычный 5 7 30 2" xfId="26602"/>
    <cellStyle name="Обычный 5 7 30 2 2" xfId="26603"/>
    <cellStyle name="Обычный 5 7 30 2 2 2" xfId="56476"/>
    <cellStyle name="Обычный 5 7 30 2 3" xfId="56477"/>
    <cellStyle name="Обычный 5 7 30 3" xfId="26604"/>
    <cellStyle name="Обычный 5 7 30 3 2" xfId="56478"/>
    <cellStyle name="Обычный 5 7 30 4" xfId="56479"/>
    <cellStyle name="Обычный 5 7 31" xfId="26605"/>
    <cellStyle name="Обычный 5 7 31 2" xfId="26606"/>
    <cellStyle name="Обычный 5 7 31 2 2" xfId="26607"/>
    <cellStyle name="Обычный 5 7 31 2 2 2" xfId="56480"/>
    <cellStyle name="Обычный 5 7 31 2 3" xfId="56481"/>
    <cellStyle name="Обычный 5 7 31 3" xfId="26608"/>
    <cellStyle name="Обычный 5 7 31 3 2" xfId="56482"/>
    <cellStyle name="Обычный 5 7 31 4" xfId="56483"/>
    <cellStyle name="Обычный 5 7 32" xfId="26609"/>
    <cellStyle name="Обычный 5 7 32 2" xfId="26610"/>
    <cellStyle name="Обычный 5 7 32 2 2" xfId="26611"/>
    <cellStyle name="Обычный 5 7 32 2 2 2" xfId="56484"/>
    <cellStyle name="Обычный 5 7 32 2 3" xfId="56485"/>
    <cellStyle name="Обычный 5 7 32 3" xfId="26612"/>
    <cellStyle name="Обычный 5 7 32 3 2" xfId="56486"/>
    <cellStyle name="Обычный 5 7 32 4" xfId="56487"/>
    <cellStyle name="Обычный 5 7 33" xfId="26613"/>
    <cellStyle name="Обычный 5 7 33 2" xfId="26614"/>
    <cellStyle name="Обычный 5 7 33 2 2" xfId="56488"/>
    <cellStyle name="Обычный 5 7 33 3" xfId="56489"/>
    <cellStyle name="Обычный 5 7 34" xfId="26615"/>
    <cellStyle name="Обычный 5 7 34 2" xfId="56490"/>
    <cellStyle name="Обычный 5 7 35" xfId="26616"/>
    <cellStyle name="Обычный 5 7 35 2" xfId="56491"/>
    <cellStyle name="Обычный 5 7 36" xfId="56492"/>
    <cellStyle name="Обычный 5 7 37" xfId="61031"/>
    <cellStyle name="Обычный 5 7 38" xfId="61511"/>
    <cellStyle name="Обычный 5 7 4" xfId="26617"/>
    <cellStyle name="Обычный 5 7 4 2" xfId="26618"/>
    <cellStyle name="Обычный 5 7 4 2 2" xfId="26619"/>
    <cellStyle name="Обычный 5 7 4 2 2 2" xfId="26620"/>
    <cellStyle name="Обычный 5 7 4 2 2 2 2" xfId="56493"/>
    <cellStyle name="Обычный 5 7 4 2 2 3" xfId="56494"/>
    <cellStyle name="Обычный 5 7 4 2 3" xfId="26621"/>
    <cellStyle name="Обычный 5 7 4 2 3 2" xfId="56495"/>
    <cellStyle name="Обычный 5 7 4 2 4" xfId="56496"/>
    <cellStyle name="Обычный 5 7 4 3" xfId="26622"/>
    <cellStyle name="Обычный 5 7 4 3 2" xfId="26623"/>
    <cellStyle name="Обычный 5 7 4 3 2 2" xfId="26624"/>
    <cellStyle name="Обычный 5 7 4 3 2 2 2" xfId="56497"/>
    <cellStyle name="Обычный 5 7 4 3 2 3" xfId="56498"/>
    <cellStyle name="Обычный 5 7 4 3 3" xfId="26625"/>
    <cellStyle name="Обычный 5 7 4 3 3 2" xfId="56499"/>
    <cellStyle name="Обычный 5 7 4 3 4" xfId="56500"/>
    <cellStyle name="Обычный 5 7 4 4" xfId="26626"/>
    <cellStyle name="Обычный 5 7 4 4 2" xfId="26627"/>
    <cellStyle name="Обычный 5 7 4 4 2 2" xfId="26628"/>
    <cellStyle name="Обычный 5 7 4 4 2 2 2" xfId="56501"/>
    <cellStyle name="Обычный 5 7 4 4 2 3" xfId="56502"/>
    <cellStyle name="Обычный 5 7 4 4 3" xfId="26629"/>
    <cellStyle name="Обычный 5 7 4 4 3 2" xfId="56503"/>
    <cellStyle name="Обычный 5 7 4 4 4" xfId="56504"/>
    <cellStyle name="Обычный 5 7 4 5" xfId="26630"/>
    <cellStyle name="Обычный 5 7 4 5 2" xfId="26631"/>
    <cellStyle name="Обычный 5 7 4 5 2 2" xfId="56505"/>
    <cellStyle name="Обычный 5 7 4 5 3" xfId="56506"/>
    <cellStyle name="Обычный 5 7 4 6" xfId="26632"/>
    <cellStyle name="Обычный 5 7 4 6 2" xfId="56507"/>
    <cellStyle name="Обычный 5 7 4 7" xfId="26633"/>
    <cellStyle name="Обычный 5 7 4 7 2" xfId="56508"/>
    <cellStyle name="Обычный 5 7 4 8" xfId="56509"/>
    <cellStyle name="Обычный 5 7 5" xfId="26634"/>
    <cellStyle name="Обычный 5 7 5 2" xfId="26635"/>
    <cellStyle name="Обычный 5 7 5 2 2" xfId="26636"/>
    <cellStyle name="Обычный 5 7 5 2 2 2" xfId="26637"/>
    <cellStyle name="Обычный 5 7 5 2 2 2 2" xfId="56510"/>
    <cellStyle name="Обычный 5 7 5 2 2 3" xfId="56511"/>
    <cellStyle name="Обычный 5 7 5 2 3" xfId="26638"/>
    <cellStyle name="Обычный 5 7 5 2 3 2" xfId="56512"/>
    <cellStyle name="Обычный 5 7 5 2 4" xfId="56513"/>
    <cellStyle name="Обычный 5 7 5 3" xfId="26639"/>
    <cellStyle name="Обычный 5 7 5 3 2" xfId="26640"/>
    <cellStyle name="Обычный 5 7 5 3 2 2" xfId="26641"/>
    <cellStyle name="Обычный 5 7 5 3 2 2 2" xfId="56514"/>
    <cellStyle name="Обычный 5 7 5 3 2 3" xfId="56515"/>
    <cellStyle name="Обычный 5 7 5 3 3" xfId="26642"/>
    <cellStyle name="Обычный 5 7 5 3 3 2" xfId="56516"/>
    <cellStyle name="Обычный 5 7 5 3 4" xfId="56517"/>
    <cellStyle name="Обычный 5 7 5 4" xfId="26643"/>
    <cellStyle name="Обычный 5 7 5 4 2" xfId="26644"/>
    <cellStyle name="Обычный 5 7 5 4 2 2" xfId="26645"/>
    <cellStyle name="Обычный 5 7 5 4 2 2 2" xfId="56518"/>
    <cellStyle name="Обычный 5 7 5 4 2 3" xfId="56519"/>
    <cellStyle name="Обычный 5 7 5 4 3" xfId="26646"/>
    <cellStyle name="Обычный 5 7 5 4 3 2" xfId="56520"/>
    <cellStyle name="Обычный 5 7 5 4 4" xfId="56521"/>
    <cellStyle name="Обычный 5 7 5 5" xfId="26647"/>
    <cellStyle name="Обычный 5 7 5 5 2" xfId="26648"/>
    <cellStyle name="Обычный 5 7 5 5 2 2" xfId="56522"/>
    <cellStyle name="Обычный 5 7 5 5 3" xfId="56523"/>
    <cellStyle name="Обычный 5 7 5 6" xfId="26649"/>
    <cellStyle name="Обычный 5 7 5 6 2" xfId="56524"/>
    <cellStyle name="Обычный 5 7 5 7" xfId="26650"/>
    <cellStyle name="Обычный 5 7 5 7 2" xfId="56525"/>
    <cellStyle name="Обычный 5 7 5 8" xfId="56526"/>
    <cellStyle name="Обычный 5 7 6" xfId="26651"/>
    <cellStyle name="Обычный 5 7 6 2" xfId="26652"/>
    <cellStyle name="Обычный 5 7 6 2 2" xfId="26653"/>
    <cellStyle name="Обычный 5 7 6 2 2 2" xfId="26654"/>
    <cellStyle name="Обычный 5 7 6 2 2 2 2" xfId="56527"/>
    <cellStyle name="Обычный 5 7 6 2 2 3" xfId="56528"/>
    <cellStyle name="Обычный 5 7 6 2 3" xfId="26655"/>
    <cellStyle name="Обычный 5 7 6 2 3 2" xfId="56529"/>
    <cellStyle name="Обычный 5 7 6 2 4" xfId="56530"/>
    <cellStyle name="Обычный 5 7 6 3" xfId="26656"/>
    <cellStyle name="Обычный 5 7 6 3 2" xfId="26657"/>
    <cellStyle name="Обычный 5 7 6 3 2 2" xfId="26658"/>
    <cellStyle name="Обычный 5 7 6 3 2 2 2" xfId="56531"/>
    <cellStyle name="Обычный 5 7 6 3 2 3" xfId="56532"/>
    <cellStyle name="Обычный 5 7 6 3 3" xfId="26659"/>
    <cellStyle name="Обычный 5 7 6 3 3 2" xfId="56533"/>
    <cellStyle name="Обычный 5 7 6 3 4" xfId="56534"/>
    <cellStyle name="Обычный 5 7 6 4" xfId="26660"/>
    <cellStyle name="Обычный 5 7 6 4 2" xfId="26661"/>
    <cellStyle name="Обычный 5 7 6 4 2 2" xfId="26662"/>
    <cellStyle name="Обычный 5 7 6 4 2 2 2" xfId="56535"/>
    <cellStyle name="Обычный 5 7 6 4 2 3" xfId="56536"/>
    <cellStyle name="Обычный 5 7 6 4 3" xfId="26663"/>
    <cellStyle name="Обычный 5 7 6 4 3 2" xfId="56537"/>
    <cellStyle name="Обычный 5 7 6 4 4" xfId="56538"/>
    <cellStyle name="Обычный 5 7 6 5" xfId="26664"/>
    <cellStyle name="Обычный 5 7 6 5 2" xfId="26665"/>
    <cellStyle name="Обычный 5 7 6 5 2 2" xfId="56539"/>
    <cellStyle name="Обычный 5 7 6 5 3" xfId="56540"/>
    <cellStyle name="Обычный 5 7 6 6" xfId="26666"/>
    <cellStyle name="Обычный 5 7 6 6 2" xfId="56541"/>
    <cellStyle name="Обычный 5 7 6 7" xfId="26667"/>
    <cellStyle name="Обычный 5 7 6 7 2" xfId="56542"/>
    <cellStyle name="Обычный 5 7 6 8" xfId="56543"/>
    <cellStyle name="Обычный 5 7 7" xfId="26668"/>
    <cellStyle name="Обычный 5 7 7 2" xfId="26669"/>
    <cellStyle name="Обычный 5 7 7 2 2" xfId="26670"/>
    <cellStyle name="Обычный 5 7 7 2 2 2" xfId="26671"/>
    <cellStyle name="Обычный 5 7 7 2 2 2 2" xfId="56544"/>
    <cellStyle name="Обычный 5 7 7 2 2 3" xfId="56545"/>
    <cellStyle name="Обычный 5 7 7 2 3" xfId="26672"/>
    <cellStyle name="Обычный 5 7 7 2 3 2" xfId="56546"/>
    <cellStyle name="Обычный 5 7 7 2 4" xfId="56547"/>
    <cellStyle name="Обычный 5 7 7 3" xfId="26673"/>
    <cellStyle name="Обычный 5 7 7 3 2" xfId="26674"/>
    <cellStyle name="Обычный 5 7 7 3 2 2" xfId="26675"/>
    <cellStyle name="Обычный 5 7 7 3 2 2 2" xfId="56548"/>
    <cellStyle name="Обычный 5 7 7 3 2 3" xfId="56549"/>
    <cellStyle name="Обычный 5 7 7 3 3" xfId="26676"/>
    <cellStyle name="Обычный 5 7 7 3 3 2" xfId="56550"/>
    <cellStyle name="Обычный 5 7 7 3 4" xfId="56551"/>
    <cellStyle name="Обычный 5 7 7 4" xfId="26677"/>
    <cellStyle name="Обычный 5 7 7 4 2" xfId="26678"/>
    <cellStyle name="Обычный 5 7 7 4 2 2" xfId="26679"/>
    <cellStyle name="Обычный 5 7 7 4 2 2 2" xfId="56552"/>
    <cellStyle name="Обычный 5 7 7 4 2 3" xfId="56553"/>
    <cellStyle name="Обычный 5 7 7 4 3" xfId="26680"/>
    <cellStyle name="Обычный 5 7 7 4 3 2" xfId="56554"/>
    <cellStyle name="Обычный 5 7 7 4 4" xfId="56555"/>
    <cellStyle name="Обычный 5 7 7 5" xfId="26681"/>
    <cellStyle name="Обычный 5 7 7 5 2" xfId="26682"/>
    <cellStyle name="Обычный 5 7 7 5 2 2" xfId="56556"/>
    <cellStyle name="Обычный 5 7 7 5 3" xfId="56557"/>
    <cellStyle name="Обычный 5 7 7 6" xfId="26683"/>
    <cellStyle name="Обычный 5 7 7 6 2" xfId="56558"/>
    <cellStyle name="Обычный 5 7 7 7" xfId="26684"/>
    <cellStyle name="Обычный 5 7 7 7 2" xfId="56559"/>
    <cellStyle name="Обычный 5 7 7 8" xfId="56560"/>
    <cellStyle name="Обычный 5 7 8" xfId="26685"/>
    <cellStyle name="Обычный 5 7 8 2" xfId="26686"/>
    <cellStyle name="Обычный 5 7 8 2 2" xfId="26687"/>
    <cellStyle name="Обычный 5 7 8 2 2 2" xfId="26688"/>
    <cellStyle name="Обычный 5 7 8 2 2 2 2" xfId="56561"/>
    <cellStyle name="Обычный 5 7 8 2 2 3" xfId="56562"/>
    <cellStyle name="Обычный 5 7 8 2 3" xfId="26689"/>
    <cellStyle name="Обычный 5 7 8 2 3 2" xfId="56563"/>
    <cellStyle name="Обычный 5 7 8 2 4" xfId="56564"/>
    <cellStyle name="Обычный 5 7 8 3" xfId="26690"/>
    <cellStyle name="Обычный 5 7 8 3 2" xfId="26691"/>
    <cellStyle name="Обычный 5 7 8 3 2 2" xfId="26692"/>
    <cellStyle name="Обычный 5 7 8 3 2 2 2" xfId="56565"/>
    <cellStyle name="Обычный 5 7 8 3 2 3" xfId="56566"/>
    <cellStyle name="Обычный 5 7 8 3 3" xfId="26693"/>
    <cellStyle name="Обычный 5 7 8 3 3 2" xfId="56567"/>
    <cellStyle name="Обычный 5 7 8 3 4" xfId="56568"/>
    <cellStyle name="Обычный 5 7 8 4" xfId="26694"/>
    <cellStyle name="Обычный 5 7 8 4 2" xfId="26695"/>
    <cellStyle name="Обычный 5 7 8 4 2 2" xfId="26696"/>
    <cellStyle name="Обычный 5 7 8 4 2 2 2" xfId="56569"/>
    <cellStyle name="Обычный 5 7 8 4 2 3" xfId="56570"/>
    <cellStyle name="Обычный 5 7 8 4 3" xfId="26697"/>
    <cellStyle name="Обычный 5 7 8 4 3 2" xfId="56571"/>
    <cellStyle name="Обычный 5 7 8 4 4" xfId="56572"/>
    <cellStyle name="Обычный 5 7 8 5" xfId="26698"/>
    <cellStyle name="Обычный 5 7 8 5 2" xfId="26699"/>
    <cellStyle name="Обычный 5 7 8 5 2 2" xfId="56573"/>
    <cellStyle name="Обычный 5 7 8 5 3" xfId="56574"/>
    <cellStyle name="Обычный 5 7 8 6" xfId="26700"/>
    <cellStyle name="Обычный 5 7 8 6 2" xfId="56575"/>
    <cellStyle name="Обычный 5 7 8 7" xfId="26701"/>
    <cellStyle name="Обычный 5 7 8 7 2" xfId="56576"/>
    <cellStyle name="Обычный 5 7 8 8" xfId="56577"/>
    <cellStyle name="Обычный 5 7 9" xfId="26702"/>
    <cellStyle name="Обычный 5 7 9 2" xfId="26703"/>
    <cellStyle name="Обычный 5 7 9 2 2" xfId="26704"/>
    <cellStyle name="Обычный 5 7 9 2 2 2" xfId="26705"/>
    <cellStyle name="Обычный 5 7 9 2 2 2 2" xfId="56578"/>
    <cellStyle name="Обычный 5 7 9 2 2 3" xfId="56579"/>
    <cellStyle name="Обычный 5 7 9 2 3" xfId="26706"/>
    <cellStyle name="Обычный 5 7 9 2 3 2" xfId="56580"/>
    <cellStyle name="Обычный 5 7 9 2 4" xfId="56581"/>
    <cellStyle name="Обычный 5 7 9 3" xfId="26707"/>
    <cellStyle name="Обычный 5 7 9 3 2" xfId="26708"/>
    <cellStyle name="Обычный 5 7 9 3 2 2" xfId="26709"/>
    <cellStyle name="Обычный 5 7 9 3 2 2 2" xfId="56582"/>
    <cellStyle name="Обычный 5 7 9 3 2 3" xfId="56583"/>
    <cellStyle name="Обычный 5 7 9 3 3" xfId="26710"/>
    <cellStyle name="Обычный 5 7 9 3 3 2" xfId="56584"/>
    <cellStyle name="Обычный 5 7 9 3 4" xfId="56585"/>
    <cellStyle name="Обычный 5 7 9 4" xfId="26711"/>
    <cellStyle name="Обычный 5 7 9 4 2" xfId="26712"/>
    <cellStyle name="Обычный 5 7 9 4 2 2" xfId="26713"/>
    <cellStyle name="Обычный 5 7 9 4 2 2 2" xfId="56586"/>
    <cellStyle name="Обычный 5 7 9 4 2 3" xfId="56587"/>
    <cellStyle name="Обычный 5 7 9 4 3" xfId="26714"/>
    <cellStyle name="Обычный 5 7 9 4 3 2" xfId="56588"/>
    <cellStyle name="Обычный 5 7 9 4 4" xfId="56589"/>
    <cellStyle name="Обычный 5 7 9 5" xfId="26715"/>
    <cellStyle name="Обычный 5 7 9 5 2" xfId="26716"/>
    <cellStyle name="Обычный 5 7 9 5 2 2" xfId="56590"/>
    <cellStyle name="Обычный 5 7 9 5 3" xfId="56591"/>
    <cellStyle name="Обычный 5 7 9 6" xfId="26717"/>
    <cellStyle name="Обычный 5 7 9 6 2" xfId="56592"/>
    <cellStyle name="Обычный 5 7 9 7" xfId="26718"/>
    <cellStyle name="Обычный 5 7 9 7 2" xfId="56593"/>
    <cellStyle name="Обычный 5 7 9 8" xfId="56594"/>
    <cellStyle name="Обычный 5 70" xfId="26719"/>
    <cellStyle name="Обычный 5 70 2" xfId="26720"/>
    <cellStyle name="Обычный 5 70 2 2" xfId="26721"/>
    <cellStyle name="Обычный 5 70 2 2 2" xfId="26722"/>
    <cellStyle name="Обычный 5 70 2 2 2 2" xfId="56595"/>
    <cellStyle name="Обычный 5 70 2 2 3" xfId="56596"/>
    <cellStyle name="Обычный 5 70 2 3" xfId="26723"/>
    <cellStyle name="Обычный 5 70 2 3 2" xfId="56597"/>
    <cellStyle name="Обычный 5 70 2 4" xfId="56598"/>
    <cellStyle name="Обычный 5 70 3" xfId="26724"/>
    <cellStyle name="Обычный 5 70 3 2" xfId="26725"/>
    <cellStyle name="Обычный 5 70 3 2 2" xfId="26726"/>
    <cellStyle name="Обычный 5 70 3 2 2 2" xfId="56599"/>
    <cellStyle name="Обычный 5 70 3 2 3" xfId="56600"/>
    <cellStyle name="Обычный 5 70 3 3" xfId="26727"/>
    <cellStyle name="Обычный 5 70 3 3 2" xfId="56601"/>
    <cellStyle name="Обычный 5 70 3 4" xfId="56602"/>
    <cellStyle name="Обычный 5 70 4" xfId="26728"/>
    <cellStyle name="Обычный 5 70 4 2" xfId="26729"/>
    <cellStyle name="Обычный 5 70 4 2 2" xfId="26730"/>
    <cellStyle name="Обычный 5 70 4 2 2 2" xfId="56603"/>
    <cellStyle name="Обычный 5 70 4 2 3" xfId="56604"/>
    <cellStyle name="Обычный 5 70 4 3" xfId="26731"/>
    <cellStyle name="Обычный 5 70 4 3 2" xfId="56605"/>
    <cellStyle name="Обычный 5 70 4 4" xfId="56606"/>
    <cellStyle name="Обычный 5 70 5" xfId="26732"/>
    <cellStyle name="Обычный 5 70 5 2" xfId="26733"/>
    <cellStyle name="Обычный 5 70 5 2 2" xfId="56607"/>
    <cellStyle name="Обычный 5 70 5 3" xfId="56608"/>
    <cellStyle name="Обычный 5 70 6" xfId="26734"/>
    <cellStyle name="Обычный 5 70 6 2" xfId="56609"/>
    <cellStyle name="Обычный 5 70 7" xfId="26735"/>
    <cellStyle name="Обычный 5 70 7 2" xfId="56610"/>
    <cellStyle name="Обычный 5 70 8" xfId="56611"/>
    <cellStyle name="Обычный 5 71" xfId="26736"/>
    <cellStyle name="Обычный 5 71 2" xfId="26737"/>
    <cellStyle name="Обычный 5 71 2 2" xfId="26738"/>
    <cellStyle name="Обычный 5 71 2 2 2" xfId="26739"/>
    <cellStyle name="Обычный 5 71 2 2 2 2" xfId="56612"/>
    <cellStyle name="Обычный 5 71 2 2 3" xfId="56613"/>
    <cellStyle name="Обычный 5 71 2 3" xfId="26740"/>
    <cellStyle name="Обычный 5 71 2 3 2" xfId="56614"/>
    <cellStyle name="Обычный 5 71 2 4" xfId="56615"/>
    <cellStyle name="Обычный 5 71 3" xfId="26741"/>
    <cellStyle name="Обычный 5 71 3 2" xfId="26742"/>
    <cellStyle name="Обычный 5 71 3 2 2" xfId="26743"/>
    <cellStyle name="Обычный 5 71 3 2 2 2" xfId="56616"/>
    <cellStyle name="Обычный 5 71 3 2 3" xfId="56617"/>
    <cellStyle name="Обычный 5 71 3 3" xfId="26744"/>
    <cellStyle name="Обычный 5 71 3 3 2" xfId="56618"/>
    <cellStyle name="Обычный 5 71 3 4" xfId="56619"/>
    <cellStyle name="Обычный 5 71 4" xfId="26745"/>
    <cellStyle name="Обычный 5 71 4 2" xfId="26746"/>
    <cellStyle name="Обычный 5 71 4 2 2" xfId="26747"/>
    <cellStyle name="Обычный 5 71 4 2 2 2" xfId="56620"/>
    <cellStyle name="Обычный 5 71 4 2 3" xfId="56621"/>
    <cellStyle name="Обычный 5 71 4 3" xfId="26748"/>
    <cellStyle name="Обычный 5 71 4 3 2" xfId="56622"/>
    <cellStyle name="Обычный 5 71 4 4" xfId="56623"/>
    <cellStyle name="Обычный 5 71 5" xfId="26749"/>
    <cellStyle name="Обычный 5 71 5 2" xfId="26750"/>
    <cellStyle name="Обычный 5 71 5 2 2" xfId="56624"/>
    <cellStyle name="Обычный 5 71 5 3" xfId="56625"/>
    <cellStyle name="Обычный 5 71 6" xfId="26751"/>
    <cellStyle name="Обычный 5 71 6 2" xfId="56626"/>
    <cellStyle name="Обычный 5 71 7" xfId="26752"/>
    <cellStyle name="Обычный 5 71 7 2" xfId="56627"/>
    <cellStyle name="Обычный 5 71 8" xfId="56628"/>
    <cellStyle name="Обычный 5 72" xfId="26753"/>
    <cellStyle name="Обычный 5 72 2" xfId="26754"/>
    <cellStyle name="Обычный 5 72 2 2" xfId="26755"/>
    <cellStyle name="Обычный 5 72 2 2 2" xfId="26756"/>
    <cellStyle name="Обычный 5 72 2 2 2 2" xfId="56629"/>
    <cellStyle name="Обычный 5 72 2 2 3" xfId="56630"/>
    <cellStyle name="Обычный 5 72 2 3" xfId="26757"/>
    <cellStyle name="Обычный 5 72 2 3 2" xfId="56631"/>
    <cellStyle name="Обычный 5 72 2 4" xfId="56632"/>
    <cellStyle name="Обычный 5 72 3" xfId="26758"/>
    <cellStyle name="Обычный 5 72 3 2" xfId="26759"/>
    <cellStyle name="Обычный 5 72 3 2 2" xfId="26760"/>
    <cellStyle name="Обычный 5 72 3 2 2 2" xfId="56633"/>
    <cellStyle name="Обычный 5 72 3 2 3" xfId="56634"/>
    <cellStyle name="Обычный 5 72 3 3" xfId="26761"/>
    <cellStyle name="Обычный 5 72 3 3 2" xfId="56635"/>
    <cellStyle name="Обычный 5 72 3 4" xfId="56636"/>
    <cellStyle name="Обычный 5 72 4" xfId="26762"/>
    <cellStyle name="Обычный 5 72 4 2" xfId="26763"/>
    <cellStyle name="Обычный 5 72 4 2 2" xfId="26764"/>
    <cellStyle name="Обычный 5 72 4 2 2 2" xfId="56637"/>
    <cellStyle name="Обычный 5 72 4 2 3" xfId="56638"/>
    <cellStyle name="Обычный 5 72 4 3" xfId="26765"/>
    <cellStyle name="Обычный 5 72 4 3 2" xfId="56639"/>
    <cellStyle name="Обычный 5 72 4 4" xfId="56640"/>
    <cellStyle name="Обычный 5 72 5" xfId="26766"/>
    <cellStyle name="Обычный 5 72 5 2" xfId="26767"/>
    <cellStyle name="Обычный 5 72 5 2 2" xfId="56641"/>
    <cellStyle name="Обычный 5 72 5 3" xfId="56642"/>
    <cellStyle name="Обычный 5 72 6" xfId="26768"/>
    <cellStyle name="Обычный 5 72 6 2" xfId="56643"/>
    <cellStyle name="Обычный 5 72 7" xfId="26769"/>
    <cellStyle name="Обычный 5 72 7 2" xfId="56644"/>
    <cellStyle name="Обычный 5 72 8" xfId="56645"/>
    <cellStyle name="Обычный 5 73" xfId="26770"/>
    <cellStyle name="Обычный 5 73 2" xfId="26771"/>
    <cellStyle name="Обычный 5 73 2 2" xfId="26772"/>
    <cellStyle name="Обычный 5 73 2 2 2" xfId="26773"/>
    <cellStyle name="Обычный 5 73 2 2 2 2" xfId="56646"/>
    <cellStyle name="Обычный 5 73 2 2 3" xfId="56647"/>
    <cellStyle name="Обычный 5 73 2 3" xfId="26774"/>
    <cellStyle name="Обычный 5 73 2 3 2" xfId="56648"/>
    <cellStyle name="Обычный 5 73 2 4" xfId="56649"/>
    <cellStyle name="Обычный 5 73 3" xfId="26775"/>
    <cellStyle name="Обычный 5 73 3 2" xfId="26776"/>
    <cellStyle name="Обычный 5 73 3 2 2" xfId="26777"/>
    <cellStyle name="Обычный 5 73 3 2 2 2" xfId="56650"/>
    <cellStyle name="Обычный 5 73 3 2 3" xfId="56651"/>
    <cellStyle name="Обычный 5 73 3 3" xfId="26778"/>
    <cellStyle name="Обычный 5 73 3 3 2" xfId="56652"/>
    <cellStyle name="Обычный 5 73 3 4" xfId="56653"/>
    <cellStyle name="Обычный 5 73 4" xfId="26779"/>
    <cellStyle name="Обычный 5 73 4 2" xfId="26780"/>
    <cellStyle name="Обычный 5 73 4 2 2" xfId="26781"/>
    <cellStyle name="Обычный 5 73 4 2 2 2" xfId="56654"/>
    <cellStyle name="Обычный 5 73 4 2 3" xfId="56655"/>
    <cellStyle name="Обычный 5 73 4 3" xfId="26782"/>
    <cellStyle name="Обычный 5 73 4 3 2" xfId="56656"/>
    <cellStyle name="Обычный 5 73 4 4" xfId="56657"/>
    <cellStyle name="Обычный 5 73 5" xfId="26783"/>
    <cellStyle name="Обычный 5 73 5 2" xfId="26784"/>
    <cellStyle name="Обычный 5 73 5 2 2" xfId="56658"/>
    <cellStyle name="Обычный 5 73 5 3" xfId="56659"/>
    <cellStyle name="Обычный 5 73 6" xfId="26785"/>
    <cellStyle name="Обычный 5 73 6 2" xfId="56660"/>
    <cellStyle name="Обычный 5 73 7" xfId="26786"/>
    <cellStyle name="Обычный 5 73 7 2" xfId="56661"/>
    <cellStyle name="Обычный 5 73 8" xfId="56662"/>
    <cellStyle name="Обычный 5 74" xfId="26787"/>
    <cellStyle name="Обычный 5 74 2" xfId="26788"/>
    <cellStyle name="Обычный 5 74 2 2" xfId="26789"/>
    <cellStyle name="Обычный 5 74 2 2 2" xfId="26790"/>
    <cellStyle name="Обычный 5 74 2 2 2 2" xfId="56663"/>
    <cellStyle name="Обычный 5 74 2 2 3" xfId="56664"/>
    <cellStyle name="Обычный 5 74 2 3" xfId="26791"/>
    <cellStyle name="Обычный 5 74 2 3 2" xfId="56665"/>
    <cellStyle name="Обычный 5 74 2 4" xfId="56666"/>
    <cellStyle name="Обычный 5 74 3" xfId="26792"/>
    <cellStyle name="Обычный 5 74 3 2" xfId="26793"/>
    <cellStyle name="Обычный 5 74 3 2 2" xfId="26794"/>
    <cellStyle name="Обычный 5 74 3 2 2 2" xfId="56667"/>
    <cellStyle name="Обычный 5 74 3 2 3" xfId="56668"/>
    <cellStyle name="Обычный 5 74 3 3" xfId="26795"/>
    <cellStyle name="Обычный 5 74 3 3 2" xfId="56669"/>
    <cellStyle name="Обычный 5 74 3 4" xfId="56670"/>
    <cellStyle name="Обычный 5 74 4" xfId="26796"/>
    <cellStyle name="Обычный 5 74 4 2" xfId="26797"/>
    <cellStyle name="Обычный 5 74 4 2 2" xfId="26798"/>
    <cellStyle name="Обычный 5 74 4 2 2 2" xfId="56671"/>
    <cellStyle name="Обычный 5 74 4 2 3" xfId="56672"/>
    <cellStyle name="Обычный 5 74 4 3" xfId="26799"/>
    <cellStyle name="Обычный 5 74 4 3 2" xfId="56673"/>
    <cellStyle name="Обычный 5 74 4 4" xfId="56674"/>
    <cellStyle name="Обычный 5 74 5" xfId="26800"/>
    <cellStyle name="Обычный 5 74 5 2" xfId="26801"/>
    <cellStyle name="Обычный 5 74 5 2 2" xfId="56675"/>
    <cellStyle name="Обычный 5 74 5 3" xfId="56676"/>
    <cellStyle name="Обычный 5 74 6" xfId="26802"/>
    <cellStyle name="Обычный 5 74 6 2" xfId="56677"/>
    <cellStyle name="Обычный 5 74 7" xfId="26803"/>
    <cellStyle name="Обычный 5 74 7 2" xfId="56678"/>
    <cellStyle name="Обычный 5 74 8" xfId="56679"/>
    <cellStyle name="Обычный 5 75" xfId="26804"/>
    <cellStyle name="Обычный 5 75 2" xfId="26805"/>
    <cellStyle name="Обычный 5 75 2 2" xfId="26806"/>
    <cellStyle name="Обычный 5 75 2 2 2" xfId="26807"/>
    <cellStyle name="Обычный 5 75 2 2 2 2" xfId="56680"/>
    <cellStyle name="Обычный 5 75 2 2 3" xfId="56681"/>
    <cellStyle name="Обычный 5 75 2 3" xfId="26808"/>
    <cellStyle name="Обычный 5 75 2 3 2" xfId="56682"/>
    <cellStyle name="Обычный 5 75 2 4" xfId="56683"/>
    <cellStyle name="Обычный 5 75 3" xfId="26809"/>
    <cellStyle name="Обычный 5 75 3 2" xfId="26810"/>
    <cellStyle name="Обычный 5 75 3 2 2" xfId="26811"/>
    <cellStyle name="Обычный 5 75 3 2 2 2" xfId="56684"/>
    <cellStyle name="Обычный 5 75 3 2 3" xfId="56685"/>
    <cellStyle name="Обычный 5 75 3 3" xfId="26812"/>
    <cellStyle name="Обычный 5 75 3 3 2" xfId="56686"/>
    <cellStyle name="Обычный 5 75 3 4" xfId="56687"/>
    <cellStyle name="Обычный 5 75 4" xfId="26813"/>
    <cellStyle name="Обычный 5 75 4 2" xfId="26814"/>
    <cellStyle name="Обычный 5 75 4 2 2" xfId="26815"/>
    <cellStyle name="Обычный 5 75 4 2 2 2" xfId="56688"/>
    <cellStyle name="Обычный 5 75 4 2 3" xfId="56689"/>
    <cellStyle name="Обычный 5 75 4 3" xfId="26816"/>
    <cellStyle name="Обычный 5 75 4 3 2" xfId="56690"/>
    <cellStyle name="Обычный 5 75 4 4" xfId="56691"/>
    <cellStyle name="Обычный 5 75 5" xfId="26817"/>
    <cellStyle name="Обычный 5 75 5 2" xfId="26818"/>
    <cellStyle name="Обычный 5 75 5 2 2" xfId="56692"/>
    <cellStyle name="Обычный 5 75 5 3" xfId="56693"/>
    <cellStyle name="Обычный 5 75 6" xfId="26819"/>
    <cellStyle name="Обычный 5 75 6 2" xfId="56694"/>
    <cellStyle name="Обычный 5 75 7" xfId="26820"/>
    <cellStyle name="Обычный 5 75 7 2" xfId="56695"/>
    <cellStyle name="Обычный 5 75 8" xfId="56696"/>
    <cellStyle name="Обычный 5 76" xfId="26821"/>
    <cellStyle name="Обычный 5 76 2" xfId="26822"/>
    <cellStyle name="Обычный 5 77" xfId="26823"/>
    <cellStyle name="Обычный 5 77 2" xfId="26824"/>
    <cellStyle name="Обычный 5 78" xfId="26825"/>
    <cellStyle name="Обычный 5 78 2" xfId="26826"/>
    <cellStyle name="Обычный 5 79" xfId="26827"/>
    <cellStyle name="Обычный 5 79 2" xfId="56697"/>
    <cellStyle name="Обычный 5 8" xfId="26828"/>
    <cellStyle name="Обычный 5 8 10" xfId="26829"/>
    <cellStyle name="Обычный 5 8 10 2" xfId="26830"/>
    <cellStyle name="Обычный 5 8 10 2 2" xfId="26831"/>
    <cellStyle name="Обычный 5 8 10 2 2 2" xfId="26832"/>
    <cellStyle name="Обычный 5 8 10 2 2 2 2" xfId="56698"/>
    <cellStyle name="Обычный 5 8 10 2 2 3" xfId="56699"/>
    <cellStyle name="Обычный 5 8 10 2 3" xfId="26833"/>
    <cellStyle name="Обычный 5 8 10 2 3 2" xfId="56700"/>
    <cellStyle name="Обычный 5 8 10 2 4" xfId="56701"/>
    <cellStyle name="Обычный 5 8 10 3" xfId="26834"/>
    <cellStyle name="Обычный 5 8 10 3 2" xfId="26835"/>
    <cellStyle name="Обычный 5 8 10 3 2 2" xfId="26836"/>
    <cellStyle name="Обычный 5 8 10 3 2 2 2" xfId="56702"/>
    <cellStyle name="Обычный 5 8 10 3 2 3" xfId="56703"/>
    <cellStyle name="Обычный 5 8 10 3 3" xfId="26837"/>
    <cellStyle name="Обычный 5 8 10 3 3 2" xfId="56704"/>
    <cellStyle name="Обычный 5 8 10 3 4" xfId="56705"/>
    <cellStyle name="Обычный 5 8 10 4" xfId="26838"/>
    <cellStyle name="Обычный 5 8 10 4 2" xfId="26839"/>
    <cellStyle name="Обычный 5 8 10 4 2 2" xfId="26840"/>
    <cellStyle name="Обычный 5 8 10 4 2 2 2" xfId="56706"/>
    <cellStyle name="Обычный 5 8 10 4 2 3" xfId="56707"/>
    <cellStyle name="Обычный 5 8 10 4 3" xfId="26841"/>
    <cellStyle name="Обычный 5 8 10 4 3 2" xfId="56708"/>
    <cellStyle name="Обычный 5 8 10 4 4" xfId="56709"/>
    <cellStyle name="Обычный 5 8 10 5" xfId="26842"/>
    <cellStyle name="Обычный 5 8 10 5 2" xfId="26843"/>
    <cellStyle name="Обычный 5 8 10 5 2 2" xfId="56710"/>
    <cellStyle name="Обычный 5 8 10 5 3" xfId="56711"/>
    <cellStyle name="Обычный 5 8 10 6" xfId="26844"/>
    <cellStyle name="Обычный 5 8 10 6 2" xfId="56712"/>
    <cellStyle name="Обычный 5 8 10 7" xfId="26845"/>
    <cellStyle name="Обычный 5 8 10 7 2" xfId="56713"/>
    <cellStyle name="Обычный 5 8 10 8" xfId="56714"/>
    <cellStyle name="Обычный 5 8 11" xfId="26846"/>
    <cellStyle name="Обычный 5 8 11 2" xfId="26847"/>
    <cellStyle name="Обычный 5 8 11 2 2" xfId="26848"/>
    <cellStyle name="Обычный 5 8 11 2 2 2" xfId="26849"/>
    <cellStyle name="Обычный 5 8 11 2 2 2 2" xfId="56715"/>
    <cellStyle name="Обычный 5 8 11 2 2 3" xfId="56716"/>
    <cellStyle name="Обычный 5 8 11 2 3" xfId="26850"/>
    <cellStyle name="Обычный 5 8 11 2 3 2" xfId="56717"/>
    <cellStyle name="Обычный 5 8 11 2 4" xfId="56718"/>
    <cellStyle name="Обычный 5 8 11 3" xfId="26851"/>
    <cellStyle name="Обычный 5 8 11 3 2" xfId="26852"/>
    <cellStyle name="Обычный 5 8 11 3 2 2" xfId="26853"/>
    <cellStyle name="Обычный 5 8 11 3 2 2 2" xfId="56719"/>
    <cellStyle name="Обычный 5 8 11 3 2 3" xfId="56720"/>
    <cellStyle name="Обычный 5 8 11 3 3" xfId="26854"/>
    <cellStyle name="Обычный 5 8 11 3 3 2" xfId="56721"/>
    <cellStyle name="Обычный 5 8 11 3 4" xfId="56722"/>
    <cellStyle name="Обычный 5 8 11 4" xfId="26855"/>
    <cellStyle name="Обычный 5 8 11 4 2" xfId="26856"/>
    <cellStyle name="Обычный 5 8 11 4 2 2" xfId="26857"/>
    <cellStyle name="Обычный 5 8 11 4 2 2 2" xfId="56723"/>
    <cellStyle name="Обычный 5 8 11 4 2 3" xfId="56724"/>
    <cellStyle name="Обычный 5 8 11 4 3" xfId="26858"/>
    <cellStyle name="Обычный 5 8 11 4 3 2" xfId="56725"/>
    <cellStyle name="Обычный 5 8 11 4 4" xfId="56726"/>
    <cellStyle name="Обычный 5 8 11 5" xfId="26859"/>
    <cellStyle name="Обычный 5 8 11 5 2" xfId="26860"/>
    <cellStyle name="Обычный 5 8 11 5 2 2" xfId="56727"/>
    <cellStyle name="Обычный 5 8 11 5 3" xfId="56728"/>
    <cellStyle name="Обычный 5 8 11 6" xfId="26861"/>
    <cellStyle name="Обычный 5 8 11 6 2" xfId="56729"/>
    <cellStyle name="Обычный 5 8 11 7" xfId="26862"/>
    <cellStyle name="Обычный 5 8 11 7 2" xfId="56730"/>
    <cellStyle name="Обычный 5 8 11 8" xfId="56731"/>
    <cellStyle name="Обычный 5 8 12" xfId="26863"/>
    <cellStyle name="Обычный 5 8 12 2" xfId="26864"/>
    <cellStyle name="Обычный 5 8 12 2 2" xfId="26865"/>
    <cellStyle name="Обычный 5 8 12 2 2 2" xfId="26866"/>
    <cellStyle name="Обычный 5 8 12 2 2 2 2" xfId="56732"/>
    <cellStyle name="Обычный 5 8 12 2 2 3" xfId="56733"/>
    <cellStyle name="Обычный 5 8 12 2 3" xfId="26867"/>
    <cellStyle name="Обычный 5 8 12 2 3 2" xfId="56734"/>
    <cellStyle name="Обычный 5 8 12 2 4" xfId="56735"/>
    <cellStyle name="Обычный 5 8 12 3" xfId="26868"/>
    <cellStyle name="Обычный 5 8 12 3 2" xfId="26869"/>
    <cellStyle name="Обычный 5 8 12 3 2 2" xfId="26870"/>
    <cellStyle name="Обычный 5 8 12 3 2 2 2" xfId="56736"/>
    <cellStyle name="Обычный 5 8 12 3 2 3" xfId="56737"/>
    <cellStyle name="Обычный 5 8 12 3 3" xfId="26871"/>
    <cellStyle name="Обычный 5 8 12 3 3 2" xfId="56738"/>
    <cellStyle name="Обычный 5 8 12 3 4" xfId="56739"/>
    <cellStyle name="Обычный 5 8 12 4" xfId="26872"/>
    <cellStyle name="Обычный 5 8 12 4 2" xfId="26873"/>
    <cellStyle name="Обычный 5 8 12 4 2 2" xfId="26874"/>
    <cellStyle name="Обычный 5 8 12 4 2 2 2" xfId="56740"/>
    <cellStyle name="Обычный 5 8 12 4 2 3" xfId="56741"/>
    <cellStyle name="Обычный 5 8 12 4 3" xfId="26875"/>
    <cellStyle name="Обычный 5 8 12 4 3 2" xfId="56742"/>
    <cellStyle name="Обычный 5 8 12 4 4" xfId="56743"/>
    <cellStyle name="Обычный 5 8 12 5" xfId="26876"/>
    <cellStyle name="Обычный 5 8 12 5 2" xfId="26877"/>
    <cellStyle name="Обычный 5 8 12 5 2 2" xfId="56744"/>
    <cellStyle name="Обычный 5 8 12 5 3" xfId="56745"/>
    <cellStyle name="Обычный 5 8 12 6" xfId="26878"/>
    <cellStyle name="Обычный 5 8 12 6 2" xfId="56746"/>
    <cellStyle name="Обычный 5 8 12 7" xfId="26879"/>
    <cellStyle name="Обычный 5 8 12 7 2" xfId="56747"/>
    <cellStyle name="Обычный 5 8 12 8" xfId="56748"/>
    <cellStyle name="Обычный 5 8 13" xfId="26880"/>
    <cellStyle name="Обычный 5 8 13 2" xfId="26881"/>
    <cellStyle name="Обычный 5 8 13 2 2" xfId="26882"/>
    <cellStyle name="Обычный 5 8 13 2 2 2" xfId="26883"/>
    <cellStyle name="Обычный 5 8 13 2 2 2 2" xfId="56749"/>
    <cellStyle name="Обычный 5 8 13 2 2 3" xfId="56750"/>
    <cellStyle name="Обычный 5 8 13 2 3" xfId="26884"/>
    <cellStyle name="Обычный 5 8 13 2 3 2" xfId="56751"/>
    <cellStyle name="Обычный 5 8 13 2 4" xfId="56752"/>
    <cellStyle name="Обычный 5 8 13 3" xfId="26885"/>
    <cellStyle name="Обычный 5 8 13 3 2" xfId="26886"/>
    <cellStyle name="Обычный 5 8 13 3 2 2" xfId="26887"/>
    <cellStyle name="Обычный 5 8 13 3 2 2 2" xfId="56753"/>
    <cellStyle name="Обычный 5 8 13 3 2 3" xfId="56754"/>
    <cellStyle name="Обычный 5 8 13 3 3" xfId="26888"/>
    <cellStyle name="Обычный 5 8 13 3 3 2" xfId="56755"/>
    <cellStyle name="Обычный 5 8 13 3 4" xfId="56756"/>
    <cellStyle name="Обычный 5 8 13 4" xfId="26889"/>
    <cellStyle name="Обычный 5 8 13 4 2" xfId="26890"/>
    <cellStyle name="Обычный 5 8 13 4 2 2" xfId="26891"/>
    <cellStyle name="Обычный 5 8 13 4 2 2 2" xfId="56757"/>
    <cellStyle name="Обычный 5 8 13 4 2 3" xfId="56758"/>
    <cellStyle name="Обычный 5 8 13 4 3" xfId="26892"/>
    <cellStyle name="Обычный 5 8 13 4 3 2" xfId="56759"/>
    <cellStyle name="Обычный 5 8 13 4 4" xfId="56760"/>
    <cellStyle name="Обычный 5 8 13 5" xfId="26893"/>
    <cellStyle name="Обычный 5 8 13 5 2" xfId="26894"/>
    <cellStyle name="Обычный 5 8 13 5 2 2" xfId="56761"/>
    <cellStyle name="Обычный 5 8 13 5 3" xfId="56762"/>
    <cellStyle name="Обычный 5 8 13 6" xfId="26895"/>
    <cellStyle name="Обычный 5 8 13 6 2" xfId="56763"/>
    <cellStyle name="Обычный 5 8 13 7" xfId="26896"/>
    <cellStyle name="Обычный 5 8 13 7 2" xfId="56764"/>
    <cellStyle name="Обычный 5 8 13 8" xfId="56765"/>
    <cellStyle name="Обычный 5 8 14" xfId="26897"/>
    <cellStyle name="Обычный 5 8 14 2" xfId="26898"/>
    <cellStyle name="Обычный 5 8 14 2 2" xfId="26899"/>
    <cellStyle name="Обычный 5 8 14 2 2 2" xfId="26900"/>
    <cellStyle name="Обычный 5 8 14 2 2 2 2" xfId="56766"/>
    <cellStyle name="Обычный 5 8 14 2 2 3" xfId="56767"/>
    <cellStyle name="Обычный 5 8 14 2 3" xfId="26901"/>
    <cellStyle name="Обычный 5 8 14 2 3 2" xfId="56768"/>
    <cellStyle name="Обычный 5 8 14 2 4" xfId="56769"/>
    <cellStyle name="Обычный 5 8 14 3" xfId="26902"/>
    <cellStyle name="Обычный 5 8 14 3 2" xfId="26903"/>
    <cellStyle name="Обычный 5 8 14 3 2 2" xfId="26904"/>
    <cellStyle name="Обычный 5 8 14 3 2 2 2" xfId="56770"/>
    <cellStyle name="Обычный 5 8 14 3 2 3" xfId="56771"/>
    <cellStyle name="Обычный 5 8 14 3 3" xfId="26905"/>
    <cellStyle name="Обычный 5 8 14 3 3 2" xfId="56772"/>
    <cellStyle name="Обычный 5 8 14 3 4" xfId="56773"/>
    <cellStyle name="Обычный 5 8 14 4" xfId="26906"/>
    <cellStyle name="Обычный 5 8 14 4 2" xfId="26907"/>
    <cellStyle name="Обычный 5 8 14 4 2 2" xfId="26908"/>
    <cellStyle name="Обычный 5 8 14 4 2 2 2" xfId="56774"/>
    <cellStyle name="Обычный 5 8 14 4 2 3" xfId="56775"/>
    <cellStyle name="Обычный 5 8 14 4 3" xfId="26909"/>
    <cellStyle name="Обычный 5 8 14 4 3 2" xfId="56776"/>
    <cellStyle name="Обычный 5 8 14 4 4" xfId="56777"/>
    <cellStyle name="Обычный 5 8 14 5" xfId="26910"/>
    <cellStyle name="Обычный 5 8 14 5 2" xfId="26911"/>
    <cellStyle name="Обычный 5 8 14 5 2 2" xfId="56778"/>
    <cellStyle name="Обычный 5 8 14 5 3" xfId="56779"/>
    <cellStyle name="Обычный 5 8 14 6" xfId="26912"/>
    <cellStyle name="Обычный 5 8 14 6 2" xfId="56780"/>
    <cellStyle name="Обычный 5 8 14 7" xfId="26913"/>
    <cellStyle name="Обычный 5 8 14 7 2" xfId="56781"/>
    <cellStyle name="Обычный 5 8 14 8" xfId="56782"/>
    <cellStyle name="Обычный 5 8 15" xfId="26914"/>
    <cellStyle name="Обычный 5 8 15 2" xfId="26915"/>
    <cellStyle name="Обычный 5 8 15 2 2" xfId="26916"/>
    <cellStyle name="Обычный 5 8 15 2 2 2" xfId="26917"/>
    <cellStyle name="Обычный 5 8 15 2 2 2 2" xfId="56783"/>
    <cellStyle name="Обычный 5 8 15 2 2 3" xfId="56784"/>
    <cellStyle name="Обычный 5 8 15 2 3" xfId="26918"/>
    <cellStyle name="Обычный 5 8 15 2 3 2" xfId="56785"/>
    <cellStyle name="Обычный 5 8 15 2 4" xfId="56786"/>
    <cellStyle name="Обычный 5 8 15 3" xfId="26919"/>
    <cellStyle name="Обычный 5 8 15 3 2" xfId="26920"/>
    <cellStyle name="Обычный 5 8 15 3 2 2" xfId="26921"/>
    <cellStyle name="Обычный 5 8 15 3 2 2 2" xfId="56787"/>
    <cellStyle name="Обычный 5 8 15 3 2 3" xfId="56788"/>
    <cellStyle name="Обычный 5 8 15 3 3" xfId="26922"/>
    <cellStyle name="Обычный 5 8 15 3 3 2" xfId="56789"/>
    <cellStyle name="Обычный 5 8 15 3 4" xfId="56790"/>
    <cellStyle name="Обычный 5 8 15 4" xfId="26923"/>
    <cellStyle name="Обычный 5 8 15 4 2" xfId="26924"/>
    <cellStyle name="Обычный 5 8 15 4 2 2" xfId="26925"/>
    <cellStyle name="Обычный 5 8 15 4 2 2 2" xfId="56791"/>
    <cellStyle name="Обычный 5 8 15 4 2 3" xfId="56792"/>
    <cellStyle name="Обычный 5 8 15 4 3" xfId="26926"/>
    <cellStyle name="Обычный 5 8 15 4 3 2" xfId="56793"/>
    <cellStyle name="Обычный 5 8 15 4 4" xfId="56794"/>
    <cellStyle name="Обычный 5 8 15 5" xfId="26927"/>
    <cellStyle name="Обычный 5 8 15 5 2" xfId="26928"/>
    <cellStyle name="Обычный 5 8 15 5 2 2" xfId="56795"/>
    <cellStyle name="Обычный 5 8 15 5 3" xfId="56796"/>
    <cellStyle name="Обычный 5 8 15 6" xfId="26929"/>
    <cellStyle name="Обычный 5 8 15 6 2" xfId="56797"/>
    <cellStyle name="Обычный 5 8 15 7" xfId="26930"/>
    <cellStyle name="Обычный 5 8 15 7 2" xfId="56798"/>
    <cellStyle name="Обычный 5 8 15 8" xfId="56799"/>
    <cellStyle name="Обычный 5 8 16" xfId="26931"/>
    <cellStyle name="Обычный 5 8 16 2" xfId="26932"/>
    <cellStyle name="Обычный 5 8 16 2 2" xfId="26933"/>
    <cellStyle name="Обычный 5 8 16 2 2 2" xfId="26934"/>
    <cellStyle name="Обычный 5 8 16 2 2 2 2" xfId="56800"/>
    <cellStyle name="Обычный 5 8 16 2 2 3" xfId="56801"/>
    <cellStyle name="Обычный 5 8 16 2 3" xfId="26935"/>
    <cellStyle name="Обычный 5 8 16 2 3 2" xfId="56802"/>
    <cellStyle name="Обычный 5 8 16 2 4" xfId="56803"/>
    <cellStyle name="Обычный 5 8 16 3" xfId="26936"/>
    <cellStyle name="Обычный 5 8 16 3 2" xfId="26937"/>
    <cellStyle name="Обычный 5 8 16 3 2 2" xfId="26938"/>
    <cellStyle name="Обычный 5 8 16 3 2 2 2" xfId="56804"/>
    <cellStyle name="Обычный 5 8 16 3 2 3" xfId="56805"/>
    <cellStyle name="Обычный 5 8 16 3 3" xfId="26939"/>
    <cellStyle name="Обычный 5 8 16 3 3 2" xfId="56806"/>
    <cellStyle name="Обычный 5 8 16 3 4" xfId="56807"/>
    <cellStyle name="Обычный 5 8 16 4" xfId="26940"/>
    <cellStyle name="Обычный 5 8 16 4 2" xfId="26941"/>
    <cellStyle name="Обычный 5 8 16 4 2 2" xfId="26942"/>
    <cellStyle name="Обычный 5 8 16 4 2 2 2" xfId="56808"/>
    <cellStyle name="Обычный 5 8 16 4 2 3" xfId="56809"/>
    <cellStyle name="Обычный 5 8 16 4 3" xfId="26943"/>
    <cellStyle name="Обычный 5 8 16 4 3 2" xfId="56810"/>
    <cellStyle name="Обычный 5 8 16 4 4" xfId="56811"/>
    <cellStyle name="Обычный 5 8 16 5" xfId="26944"/>
    <cellStyle name="Обычный 5 8 16 5 2" xfId="26945"/>
    <cellStyle name="Обычный 5 8 16 5 2 2" xfId="56812"/>
    <cellStyle name="Обычный 5 8 16 5 3" xfId="56813"/>
    <cellStyle name="Обычный 5 8 16 6" xfId="26946"/>
    <cellStyle name="Обычный 5 8 16 6 2" xfId="56814"/>
    <cellStyle name="Обычный 5 8 16 7" xfId="26947"/>
    <cellStyle name="Обычный 5 8 16 7 2" xfId="56815"/>
    <cellStyle name="Обычный 5 8 16 8" xfId="56816"/>
    <cellStyle name="Обычный 5 8 17" xfId="26948"/>
    <cellStyle name="Обычный 5 8 17 2" xfId="26949"/>
    <cellStyle name="Обычный 5 8 17 2 2" xfId="26950"/>
    <cellStyle name="Обычный 5 8 17 2 2 2" xfId="26951"/>
    <cellStyle name="Обычный 5 8 17 2 2 2 2" xfId="56817"/>
    <cellStyle name="Обычный 5 8 17 2 2 3" xfId="56818"/>
    <cellStyle name="Обычный 5 8 17 2 3" xfId="26952"/>
    <cellStyle name="Обычный 5 8 17 2 3 2" xfId="56819"/>
    <cellStyle name="Обычный 5 8 17 2 4" xfId="56820"/>
    <cellStyle name="Обычный 5 8 17 3" xfId="26953"/>
    <cellStyle name="Обычный 5 8 17 3 2" xfId="26954"/>
    <cellStyle name="Обычный 5 8 17 3 2 2" xfId="26955"/>
    <cellStyle name="Обычный 5 8 17 3 2 2 2" xfId="56821"/>
    <cellStyle name="Обычный 5 8 17 3 2 3" xfId="56822"/>
    <cellStyle name="Обычный 5 8 17 3 3" xfId="26956"/>
    <cellStyle name="Обычный 5 8 17 3 3 2" xfId="56823"/>
    <cellStyle name="Обычный 5 8 17 3 4" xfId="56824"/>
    <cellStyle name="Обычный 5 8 17 4" xfId="26957"/>
    <cellStyle name="Обычный 5 8 17 4 2" xfId="26958"/>
    <cellStyle name="Обычный 5 8 17 4 2 2" xfId="26959"/>
    <cellStyle name="Обычный 5 8 17 4 2 2 2" xfId="56825"/>
    <cellStyle name="Обычный 5 8 17 4 2 3" xfId="56826"/>
    <cellStyle name="Обычный 5 8 17 4 3" xfId="26960"/>
    <cellStyle name="Обычный 5 8 17 4 3 2" xfId="56827"/>
    <cellStyle name="Обычный 5 8 17 4 4" xfId="56828"/>
    <cellStyle name="Обычный 5 8 17 5" xfId="26961"/>
    <cellStyle name="Обычный 5 8 17 5 2" xfId="26962"/>
    <cellStyle name="Обычный 5 8 17 5 2 2" xfId="56829"/>
    <cellStyle name="Обычный 5 8 17 5 3" xfId="56830"/>
    <cellStyle name="Обычный 5 8 17 6" xfId="26963"/>
    <cellStyle name="Обычный 5 8 17 6 2" xfId="56831"/>
    <cellStyle name="Обычный 5 8 17 7" xfId="26964"/>
    <cellStyle name="Обычный 5 8 17 7 2" xfId="56832"/>
    <cellStyle name="Обычный 5 8 17 8" xfId="56833"/>
    <cellStyle name="Обычный 5 8 18" xfId="26965"/>
    <cellStyle name="Обычный 5 8 18 2" xfId="26966"/>
    <cellStyle name="Обычный 5 8 18 2 2" xfId="26967"/>
    <cellStyle name="Обычный 5 8 18 2 2 2" xfId="26968"/>
    <cellStyle name="Обычный 5 8 18 2 2 2 2" xfId="56834"/>
    <cellStyle name="Обычный 5 8 18 2 2 3" xfId="56835"/>
    <cellStyle name="Обычный 5 8 18 2 3" xfId="26969"/>
    <cellStyle name="Обычный 5 8 18 2 3 2" xfId="56836"/>
    <cellStyle name="Обычный 5 8 18 2 4" xfId="56837"/>
    <cellStyle name="Обычный 5 8 18 3" xfId="26970"/>
    <cellStyle name="Обычный 5 8 18 3 2" xfId="26971"/>
    <cellStyle name="Обычный 5 8 18 3 2 2" xfId="26972"/>
    <cellStyle name="Обычный 5 8 18 3 2 2 2" xfId="56838"/>
    <cellStyle name="Обычный 5 8 18 3 2 3" xfId="56839"/>
    <cellStyle name="Обычный 5 8 18 3 3" xfId="26973"/>
    <cellStyle name="Обычный 5 8 18 3 3 2" xfId="56840"/>
    <cellStyle name="Обычный 5 8 18 3 4" xfId="56841"/>
    <cellStyle name="Обычный 5 8 18 4" xfId="26974"/>
    <cellStyle name="Обычный 5 8 18 4 2" xfId="26975"/>
    <cellStyle name="Обычный 5 8 18 4 2 2" xfId="26976"/>
    <cellStyle name="Обычный 5 8 18 4 2 2 2" xfId="56842"/>
    <cellStyle name="Обычный 5 8 18 4 2 3" xfId="56843"/>
    <cellStyle name="Обычный 5 8 18 4 3" xfId="26977"/>
    <cellStyle name="Обычный 5 8 18 4 3 2" xfId="56844"/>
    <cellStyle name="Обычный 5 8 18 4 4" xfId="56845"/>
    <cellStyle name="Обычный 5 8 18 5" xfId="26978"/>
    <cellStyle name="Обычный 5 8 18 5 2" xfId="26979"/>
    <cellStyle name="Обычный 5 8 18 5 2 2" xfId="56846"/>
    <cellStyle name="Обычный 5 8 18 5 3" xfId="56847"/>
    <cellStyle name="Обычный 5 8 18 6" xfId="26980"/>
    <cellStyle name="Обычный 5 8 18 6 2" xfId="56848"/>
    <cellStyle name="Обычный 5 8 18 7" xfId="26981"/>
    <cellStyle name="Обычный 5 8 18 7 2" xfId="56849"/>
    <cellStyle name="Обычный 5 8 18 8" xfId="56850"/>
    <cellStyle name="Обычный 5 8 19" xfId="26982"/>
    <cellStyle name="Обычный 5 8 19 2" xfId="26983"/>
    <cellStyle name="Обычный 5 8 19 2 2" xfId="26984"/>
    <cellStyle name="Обычный 5 8 19 2 2 2" xfId="26985"/>
    <cellStyle name="Обычный 5 8 19 2 2 2 2" xfId="56851"/>
    <cellStyle name="Обычный 5 8 19 2 2 3" xfId="56852"/>
    <cellStyle name="Обычный 5 8 19 2 3" xfId="26986"/>
    <cellStyle name="Обычный 5 8 19 2 3 2" xfId="56853"/>
    <cellStyle name="Обычный 5 8 19 2 4" xfId="56854"/>
    <cellStyle name="Обычный 5 8 19 3" xfId="26987"/>
    <cellStyle name="Обычный 5 8 19 3 2" xfId="26988"/>
    <cellStyle name="Обычный 5 8 19 3 2 2" xfId="26989"/>
    <cellStyle name="Обычный 5 8 19 3 2 2 2" xfId="56855"/>
    <cellStyle name="Обычный 5 8 19 3 2 3" xfId="56856"/>
    <cellStyle name="Обычный 5 8 19 3 3" xfId="26990"/>
    <cellStyle name="Обычный 5 8 19 3 3 2" xfId="56857"/>
    <cellStyle name="Обычный 5 8 19 3 4" xfId="56858"/>
    <cellStyle name="Обычный 5 8 19 4" xfId="26991"/>
    <cellStyle name="Обычный 5 8 19 4 2" xfId="26992"/>
    <cellStyle name="Обычный 5 8 19 4 2 2" xfId="26993"/>
    <cellStyle name="Обычный 5 8 19 4 2 2 2" xfId="56859"/>
    <cellStyle name="Обычный 5 8 19 4 2 3" xfId="56860"/>
    <cellStyle name="Обычный 5 8 19 4 3" xfId="26994"/>
    <cellStyle name="Обычный 5 8 19 4 3 2" xfId="56861"/>
    <cellStyle name="Обычный 5 8 19 4 4" xfId="56862"/>
    <cellStyle name="Обычный 5 8 19 5" xfId="26995"/>
    <cellStyle name="Обычный 5 8 19 5 2" xfId="26996"/>
    <cellStyle name="Обычный 5 8 19 5 2 2" xfId="56863"/>
    <cellStyle name="Обычный 5 8 19 5 3" xfId="56864"/>
    <cellStyle name="Обычный 5 8 19 6" xfId="26997"/>
    <cellStyle name="Обычный 5 8 19 6 2" xfId="56865"/>
    <cellStyle name="Обычный 5 8 19 7" xfId="26998"/>
    <cellStyle name="Обычный 5 8 19 7 2" xfId="56866"/>
    <cellStyle name="Обычный 5 8 19 8" xfId="56867"/>
    <cellStyle name="Обычный 5 8 2" xfId="26999"/>
    <cellStyle name="Обычный 5 8 2 2" xfId="27000"/>
    <cellStyle name="Обычный 5 8 2 2 2" xfId="27001"/>
    <cellStyle name="Обычный 5 8 2 2 2 2" xfId="27002"/>
    <cellStyle name="Обычный 5 8 2 2 2 2 2" xfId="56868"/>
    <cellStyle name="Обычный 5 8 2 2 2 3" xfId="56869"/>
    <cellStyle name="Обычный 5 8 2 2 3" xfId="27003"/>
    <cellStyle name="Обычный 5 8 2 2 3 2" xfId="56870"/>
    <cellStyle name="Обычный 5 8 2 2 4" xfId="56871"/>
    <cellStyle name="Обычный 5 8 2 3" xfId="27004"/>
    <cellStyle name="Обычный 5 8 2 3 2" xfId="27005"/>
    <cellStyle name="Обычный 5 8 2 3 2 2" xfId="27006"/>
    <cellStyle name="Обычный 5 8 2 3 2 2 2" xfId="56872"/>
    <cellStyle name="Обычный 5 8 2 3 2 3" xfId="56873"/>
    <cellStyle name="Обычный 5 8 2 3 3" xfId="27007"/>
    <cellStyle name="Обычный 5 8 2 3 3 2" xfId="56874"/>
    <cellStyle name="Обычный 5 8 2 3 4" xfId="56875"/>
    <cellStyle name="Обычный 5 8 2 4" xfId="27008"/>
    <cellStyle name="Обычный 5 8 2 4 2" xfId="27009"/>
    <cellStyle name="Обычный 5 8 2 4 2 2" xfId="27010"/>
    <cellStyle name="Обычный 5 8 2 4 2 2 2" xfId="56876"/>
    <cellStyle name="Обычный 5 8 2 4 2 3" xfId="56877"/>
    <cellStyle name="Обычный 5 8 2 4 3" xfId="27011"/>
    <cellStyle name="Обычный 5 8 2 4 3 2" xfId="56878"/>
    <cellStyle name="Обычный 5 8 2 4 4" xfId="56879"/>
    <cellStyle name="Обычный 5 8 2 5" xfId="27012"/>
    <cellStyle name="Обычный 5 8 2 5 2" xfId="27013"/>
    <cellStyle name="Обычный 5 8 2 5 2 2" xfId="56880"/>
    <cellStyle name="Обычный 5 8 2 5 3" xfId="56881"/>
    <cellStyle name="Обычный 5 8 2 6" xfId="27014"/>
    <cellStyle name="Обычный 5 8 2 6 2" xfId="56882"/>
    <cellStyle name="Обычный 5 8 2 7" xfId="27015"/>
    <cellStyle name="Обычный 5 8 2 7 2" xfId="56883"/>
    <cellStyle name="Обычный 5 8 2 8" xfId="56884"/>
    <cellStyle name="Обычный 5 8 20" xfId="27016"/>
    <cellStyle name="Обычный 5 8 20 2" xfId="27017"/>
    <cellStyle name="Обычный 5 8 20 2 2" xfId="27018"/>
    <cellStyle name="Обычный 5 8 20 2 2 2" xfId="27019"/>
    <cellStyle name="Обычный 5 8 20 2 2 2 2" xfId="56885"/>
    <cellStyle name="Обычный 5 8 20 2 2 3" xfId="56886"/>
    <cellStyle name="Обычный 5 8 20 2 3" xfId="27020"/>
    <cellStyle name="Обычный 5 8 20 2 3 2" xfId="56887"/>
    <cellStyle name="Обычный 5 8 20 2 4" xfId="56888"/>
    <cellStyle name="Обычный 5 8 20 3" xfId="27021"/>
    <cellStyle name="Обычный 5 8 20 3 2" xfId="27022"/>
    <cellStyle name="Обычный 5 8 20 3 2 2" xfId="27023"/>
    <cellStyle name="Обычный 5 8 20 3 2 2 2" xfId="56889"/>
    <cellStyle name="Обычный 5 8 20 3 2 3" xfId="56890"/>
    <cellStyle name="Обычный 5 8 20 3 3" xfId="27024"/>
    <cellStyle name="Обычный 5 8 20 3 3 2" xfId="56891"/>
    <cellStyle name="Обычный 5 8 20 3 4" xfId="56892"/>
    <cellStyle name="Обычный 5 8 20 4" xfId="27025"/>
    <cellStyle name="Обычный 5 8 20 4 2" xfId="27026"/>
    <cellStyle name="Обычный 5 8 20 4 2 2" xfId="27027"/>
    <cellStyle name="Обычный 5 8 20 4 2 2 2" xfId="56893"/>
    <cellStyle name="Обычный 5 8 20 4 2 3" xfId="56894"/>
    <cellStyle name="Обычный 5 8 20 4 3" xfId="27028"/>
    <cellStyle name="Обычный 5 8 20 4 3 2" xfId="56895"/>
    <cellStyle name="Обычный 5 8 20 4 4" xfId="56896"/>
    <cellStyle name="Обычный 5 8 20 5" xfId="27029"/>
    <cellStyle name="Обычный 5 8 20 5 2" xfId="27030"/>
    <cellStyle name="Обычный 5 8 20 5 2 2" xfId="56897"/>
    <cellStyle name="Обычный 5 8 20 5 3" xfId="56898"/>
    <cellStyle name="Обычный 5 8 20 6" xfId="27031"/>
    <cellStyle name="Обычный 5 8 20 6 2" xfId="56899"/>
    <cellStyle name="Обычный 5 8 20 7" xfId="27032"/>
    <cellStyle name="Обычный 5 8 20 7 2" xfId="56900"/>
    <cellStyle name="Обычный 5 8 20 8" xfId="56901"/>
    <cellStyle name="Обычный 5 8 21" xfId="27033"/>
    <cellStyle name="Обычный 5 8 21 2" xfId="27034"/>
    <cellStyle name="Обычный 5 8 21 2 2" xfId="27035"/>
    <cellStyle name="Обычный 5 8 21 2 2 2" xfId="27036"/>
    <cellStyle name="Обычный 5 8 21 2 2 2 2" xfId="56902"/>
    <cellStyle name="Обычный 5 8 21 2 2 3" xfId="56903"/>
    <cellStyle name="Обычный 5 8 21 2 3" xfId="27037"/>
    <cellStyle name="Обычный 5 8 21 2 3 2" xfId="56904"/>
    <cellStyle name="Обычный 5 8 21 2 4" xfId="56905"/>
    <cellStyle name="Обычный 5 8 21 3" xfId="27038"/>
    <cellStyle name="Обычный 5 8 21 3 2" xfId="27039"/>
    <cellStyle name="Обычный 5 8 21 3 2 2" xfId="27040"/>
    <cellStyle name="Обычный 5 8 21 3 2 2 2" xfId="56906"/>
    <cellStyle name="Обычный 5 8 21 3 2 3" xfId="56907"/>
    <cellStyle name="Обычный 5 8 21 3 3" xfId="27041"/>
    <cellStyle name="Обычный 5 8 21 3 3 2" xfId="56908"/>
    <cellStyle name="Обычный 5 8 21 3 4" xfId="56909"/>
    <cellStyle name="Обычный 5 8 21 4" xfId="27042"/>
    <cellStyle name="Обычный 5 8 21 4 2" xfId="27043"/>
    <cellStyle name="Обычный 5 8 21 4 2 2" xfId="27044"/>
    <cellStyle name="Обычный 5 8 21 4 2 2 2" xfId="56910"/>
    <cellStyle name="Обычный 5 8 21 4 2 3" xfId="56911"/>
    <cellStyle name="Обычный 5 8 21 4 3" xfId="27045"/>
    <cellStyle name="Обычный 5 8 21 4 3 2" xfId="56912"/>
    <cellStyle name="Обычный 5 8 21 4 4" xfId="56913"/>
    <cellStyle name="Обычный 5 8 21 5" xfId="27046"/>
    <cellStyle name="Обычный 5 8 21 5 2" xfId="27047"/>
    <cellStyle name="Обычный 5 8 21 5 2 2" xfId="56914"/>
    <cellStyle name="Обычный 5 8 21 5 3" xfId="56915"/>
    <cellStyle name="Обычный 5 8 21 6" xfId="27048"/>
    <cellStyle name="Обычный 5 8 21 6 2" xfId="56916"/>
    <cellStyle name="Обычный 5 8 21 7" xfId="27049"/>
    <cellStyle name="Обычный 5 8 21 7 2" xfId="56917"/>
    <cellStyle name="Обычный 5 8 21 8" xfId="56918"/>
    <cellStyle name="Обычный 5 8 22" xfId="27050"/>
    <cellStyle name="Обычный 5 8 22 2" xfId="27051"/>
    <cellStyle name="Обычный 5 8 22 2 2" xfId="27052"/>
    <cellStyle name="Обычный 5 8 22 2 2 2" xfId="27053"/>
    <cellStyle name="Обычный 5 8 22 2 2 2 2" xfId="56919"/>
    <cellStyle name="Обычный 5 8 22 2 2 3" xfId="56920"/>
    <cellStyle name="Обычный 5 8 22 2 3" xfId="27054"/>
    <cellStyle name="Обычный 5 8 22 2 3 2" xfId="56921"/>
    <cellStyle name="Обычный 5 8 22 2 4" xfId="56922"/>
    <cellStyle name="Обычный 5 8 22 3" xfId="27055"/>
    <cellStyle name="Обычный 5 8 22 3 2" xfId="27056"/>
    <cellStyle name="Обычный 5 8 22 3 2 2" xfId="27057"/>
    <cellStyle name="Обычный 5 8 22 3 2 2 2" xfId="56923"/>
    <cellStyle name="Обычный 5 8 22 3 2 3" xfId="56924"/>
    <cellStyle name="Обычный 5 8 22 3 3" xfId="27058"/>
    <cellStyle name="Обычный 5 8 22 3 3 2" xfId="56925"/>
    <cellStyle name="Обычный 5 8 22 3 4" xfId="56926"/>
    <cellStyle name="Обычный 5 8 22 4" xfId="27059"/>
    <cellStyle name="Обычный 5 8 22 4 2" xfId="27060"/>
    <cellStyle name="Обычный 5 8 22 4 2 2" xfId="27061"/>
    <cellStyle name="Обычный 5 8 22 4 2 2 2" xfId="56927"/>
    <cellStyle name="Обычный 5 8 22 4 2 3" xfId="56928"/>
    <cellStyle name="Обычный 5 8 22 4 3" xfId="27062"/>
    <cellStyle name="Обычный 5 8 22 4 3 2" xfId="56929"/>
    <cellStyle name="Обычный 5 8 22 4 4" xfId="56930"/>
    <cellStyle name="Обычный 5 8 22 5" xfId="27063"/>
    <cellStyle name="Обычный 5 8 22 5 2" xfId="27064"/>
    <cellStyle name="Обычный 5 8 22 5 2 2" xfId="56931"/>
    <cellStyle name="Обычный 5 8 22 5 3" xfId="56932"/>
    <cellStyle name="Обычный 5 8 22 6" xfId="27065"/>
    <cellStyle name="Обычный 5 8 22 6 2" xfId="56933"/>
    <cellStyle name="Обычный 5 8 22 7" xfId="27066"/>
    <cellStyle name="Обычный 5 8 22 7 2" xfId="56934"/>
    <cellStyle name="Обычный 5 8 22 8" xfId="56935"/>
    <cellStyle name="Обычный 5 8 23" xfId="27067"/>
    <cellStyle name="Обычный 5 8 23 2" xfId="27068"/>
    <cellStyle name="Обычный 5 8 23 2 2" xfId="27069"/>
    <cellStyle name="Обычный 5 8 23 2 2 2" xfId="27070"/>
    <cellStyle name="Обычный 5 8 23 2 2 2 2" xfId="56936"/>
    <cellStyle name="Обычный 5 8 23 2 2 3" xfId="56937"/>
    <cellStyle name="Обычный 5 8 23 2 3" xfId="27071"/>
    <cellStyle name="Обычный 5 8 23 2 3 2" xfId="56938"/>
    <cellStyle name="Обычный 5 8 23 2 4" xfId="56939"/>
    <cellStyle name="Обычный 5 8 23 3" xfId="27072"/>
    <cellStyle name="Обычный 5 8 23 3 2" xfId="27073"/>
    <cellStyle name="Обычный 5 8 23 3 2 2" xfId="27074"/>
    <cellStyle name="Обычный 5 8 23 3 2 2 2" xfId="56940"/>
    <cellStyle name="Обычный 5 8 23 3 2 3" xfId="56941"/>
    <cellStyle name="Обычный 5 8 23 3 3" xfId="27075"/>
    <cellStyle name="Обычный 5 8 23 3 3 2" xfId="56942"/>
    <cellStyle name="Обычный 5 8 23 3 4" xfId="56943"/>
    <cellStyle name="Обычный 5 8 23 4" xfId="27076"/>
    <cellStyle name="Обычный 5 8 23 4 2" xfId="27077"/>
    <cellStyle name="Обычный 5 8 23 4 2 2" xfId="27078"/>
    <cellStyle name="Обычный 5 8 23 4 2 2 2" xfId="56944"/>
    <cellStyle name="Обычный 5 8 23 4 2 3" xfId="56945"/>
    <cellStyle name="Обычный 5 8 23 4 3" xfId="27079"/>
    <cellStyle name="Обычный 5 8 23 4 3 2" xfId="56946"/>
    <cellStyle name="Обычный 5 8 23 4 4" xfId="56947"/>
    <cellStyle name="Обычный 5 8 23 5" xfId="27080"/>
    <cellStyle name="Обычный 5 8 23 5 2" xfId="27081"/>
    <cellStyle name="Обычный 5 8 23 5 2 2" xfId="56948"/>
    <cellStyle name="Обычный 5 8 23 5 3" xfId="56949"/>
    <cellStyle name="Обычный 5 8 23 6" xfId="27082"/>
    <cellStyle name="Обычный 5 8 23 6 2" xfId="56950"/>
    <cellStyle name="Обычный 5 8 23 7" xfId="27083"/>
    <cellStyle name="Обычный 5 8 23 7 2" xfId="56951"/>
    <cellStyle name="Обычный 5 8 23 8" xfId="56952"/>
    <cellStyle name="Обычный 5 8 24" xfId="27084"/>
    <cellStyle name="Обычный 5 8 24 2" xfId="27085"/>
    <cellStyle name="Обычный 5 8 24 2 2" xfId="27086"/>
    <cellStyle name="Обычный 5 8 24 2 2 2" xfId="27087"/>
    <cellStyle name="Обычный 5 8 24 2 2 2 2" xfId="56953"/>
    <cellStyle name="Обычный 5 8 24 2 2 3" xfId="56954"/>
    <cellStyle name="Обычный 5 8 24 2 3" xfId="27088"/>
    <cellStyle name="Обычный 5 8 24 2 3 2" xfId="56955"/>
    <cellStyle name="Обычный 5 8 24 2 4" xfId="56956"/>
    <cellStyle name="Обычный 5 8 24 3" xfId="27089"/>
    <cellStyle name="Обычный 5 8 24 3 2" xfId="27090"/>
    <cellStyle name="Обычный 5 8 24 3 2 2" xfId="27091"/>
    <cellStyle name="Обычный 5 8 24 3 2 2 2" xfId="56957"/>
    <cellStyle name="Обычный 5 8 24 3 2 3" xfId="56958"/>
    <cellStyle name="Обычный 5 8 24 3 3" xfId="27092"/>
    <cellStyle name="Обычный 5 8 24 3 3 2" xfId="56959"/>
    <cellStyle name="Обычный 5 8 24 3 4" xfId="56960"/>
    <cellStyle name="Обычный 5 8 24 4" xfId="27093"/>
    <cellStyle name="Обычный 5 8 24 4 2" xfId="27094"/>
    <cellStyle name="Обычный 5 8 24 4 2 2" xfId="27095"/>
    <cellStyle name="Обычный 5 8 24 4 2 2 2" xfId="56961"/>
    <cellStyle name="Обычный 5 8 24 4 2 3" xfId="56962"/>
    <cellStyle name="Обычный 5 8 24 4 3" xfId="27096"/>
    <cellStyle name="Обычный 5 8 24 4 3 2" xfId="56963"/>
    <cellStyle name="Обычный 5 8 24 4 4" xfId="56964"/>
    <cellStyle name="Обычный 5 8 24 5" xfId="27097"/>
    <cellStyle name="Обычный 5 8 24 5 2" xfId="27098"/>
    <cellStyle name="Обычный 5 8 24 5 2 2" xfId="56965"/>
    <cellStyle name="Обычный 5 8 24 5 3" xfId="56966"/>
    <cellStyle name="Обычный 5 8 24 6" xfId="27099"/>
    <cellStyle name="Обычный 5 8 24 6 2" xfId="56967"/>
    <cellStyle name="Обычный 5 8 24 7" xfId="27100"/>
    <cellStyle name="Обычный 5 8 24 7 2" xfId="56968"/>
    <cellStyle name="Обычный 5 8 24 8" xfId="56969"/>
    <cellStyle name="Обычный 5 8 25" xfId="27101"/>
    <cellStyle name="Обычный 5 8 25 2" xfId="27102"/>
    <cellStyle name="Обычный 5 8 25 2 2" xfId="27103"/>
    <cellStyle name="Обычный 5 8 25 2 2 2" xfId="27104"/>
    <cellStyle name="Обычный 5 8 25 2 2 2 2" xfId="56970"/>
    <cellStyle name="Обычный 5 8 25 2 2 3" xfId="56971"/>
    <cellStyle name="Обычный 5 8 25 2 3" xfId="27105"/>
    <cellStyle name="Обычный 5 8 25 2 3 2" xfId="56972"/>
    <cellStyle name="Обычный 5 8 25 2 4" xfId="56973"/>
    <cellStyle name="Обычный 5 8 25 3" xfId="27106"/>
    <cellStyle name="Обычный 5 8 25 3 2" xfId="27107"/>
    <cellStyle name="Обычный 5 8 25 3 2 2" xfId="27108"/>
    <cellStyle name="Обычный 5 8 25 3 2 2 2" xfId="56974"/>
    <cellStyle name="Обычный 5 8 25 3 2 3" xfId="56975"/>
    <cellStyle name="Обычный 5 8 25 3 3" xfId="27109"/>
    <cellStyle name="Обычный 5 8 25 3 3 2" xfId="56976"/>
    <cellStyle name="Обычный 5 8 25 3 4" xfId="56977"/>
    <cellStyle name="Обычный 5 8 25 4" xfId="27110"/>
    <cellStyle name="Обычный 5 8 25 4 2" xfId="27111"/>
    <cellStyle name="Обычный 5 8 25 4 2 2" xfId="27112"/>
    <cellStyle name="Обычный 5 8 25 4 2 2 2" xfId="56978"/>
    <cellStyle name="Обычный 5 8 25 4 2 3" xfId="56979"/>
    <cellStyle name="Обычный 5 8 25 4 3" xfId="27113"/>
    <cellStyle name="Обычный 5 8 25 4 3 2" xfId="56980"/>
    <cellStyle name="Обычный 5 8 25 4 4" xfId="56981"/>
    <cellStyle name="Обычный 5 8 25 5" xfId="27114"/>
    <cellStyle name="Обычный 5 8 25 5 2" xfId="27115"/>
    <cellStyle name="Обычный 5 8 25 5 2 2" xfId="56982"/>
    <cellStyle name="Обычный 5 8 25 5 3" xfId="56983"/>
    <cellStyle name="Обычный 5 8 25 6" xfId="27116"/>
    <cellStyle name="Обычный 5 8 25 6 2" xfId="56984"/>
    <cellStyle name="Обычный 5 8 25 7" xfId="27117"/>
    <cellStyle name="Обычный 5 8 25 7 2" xfId="56985"/>
    <cellStyle name="Обычный 5 8 25 8" xfId="56986"/>
    <cellStyle name="Обычный 5 8 26" xfId="27118"/>
    <cellStyle name="Обычный 5 8 26 2" xfId="27119"/>
    <cellStyle name="Обычный 5 8 26 2 2" xfId="27120"/>
    <cellStyle name="Обычный 5 8 26 2 2 2" xfId="27121"/>
    <cellStyle name="Обычный 5 8 26 2 2 2 2" xfId="56987"/>
    <cellStyle name="Обычный 5 8 26 2 2 3" xfId="56988"/>
    <cellStyle name="Обычный 5 8 26 2 3" xfId="27122"/>
    <cellStyle name="Обычный 5 8 26 2 3 2" xfId="56989"/>
    <cellStyle name="Обычный 5 8 26 2 4" xfId="56990"/>
    <cellStyle name="Обычный 5 8 26 3" xfId="27123"/>
    <cellStyle name="Обычный 5 8 26 3 2" xfId="27124"/>
    <cellStyle name="Обычный 5 8 26 3 2 2" xfId="27125"/>
    <cellStyle name="Обычный 5 8 26 3 2 2 2" xfId="56991"/>
    <cellStyle name="Обычный 5 8 26 3 2 3" xfId="56992"/>
    <cellStyle name="Обычный 5 8 26 3 3" xfId="27126"/>
    <cellStyle name="Обычный 5 8 26 3 3 2" xfId="56993"/>
    <cellStyle name="Обычный 5 8 26 3 4" xfId="56994"/>
    <cellStyle name="Обычный 5 8 26 4" xfId="27127"/>
    <cellStyle name="Обычный 5 8 26 4 2" xfId="27128"/>
    <cellStyle name="Обычный 5 8 26 4 2 2" xfId="27129"/>
    <cellStyle name="Обычный 5 8 26 4 2 2 2" xfId="56995"/>
    <cellStyle name="Обычный 5 8 26 4 2 3" xfId="56996"/>
    <cellStyle name="Обычный 5 8 26 4 3" xfId="27130"/>
    <cellStyle name="Обычный 5 8 26 4 3 2" xfId="56997"/>
    <cellStyle name="Обычный 5 8 26 4 4" xfId="56998"/>
    <cellStyle name="Обычный 5 8 26 5" xfId="27131"/>
    <cellStyle name="Обычный 5 8 26 5 2" xfId="27132"/>
    <cellStyle name="Обычный 5 8 26 5 2 2" xfId="56999"/>
    <cellStyle name="Обычный 5 8 26 5 3" xfId="57000"/>
    <cellStyle name="Обычный 5 8 26 6" xfId="27133"/>
    <cellStyle name="Обычный 5 8 26 6 2" xfId="57001"/>
    <cellStyle name="Обычный 5 8 26 7" xfId="27134"/>
    <cellStyle name="Обычный 5 8 26 7 2" xfId="57002"/>
    <cellStyle name="Обычный 5 8 26 8" xfId="57003"/>
    <cellStyle name="Обычный 5 8 27" xfId="27135"/>
    <cellStyle name="Обычный 5 8 27 2" xfId="27136"/>
    <cellStyle name="Обычный 5 8 27 2 2" xfId="27137"/>
    <cellStyle name="Обычный 5 8 27 2 2 2" xfId="27138"/>
    <cellStyle name="Обычный 5 8 27 2 2 2 2" xfId="57004"/>
    <cellStyle name="Обычный 5 8 27 2 2 3" xfId="57005"/>
    <cellStyle name="Обычный 5 8 27 2 3" xfId="27139"/>
    <cellStyle name="Обычный 5 8 27 2 3 2" xfId="57006"/>
    <cellStyle name="Обычный 5 8 27 2 4" xfId="57007"/>
    <cellStyle name="Обычный 5 8 27 3" xfId="27140"/>
    <cellStyle name="Обычный 5 8 27 3 2" xfId="27141"/>
    <cellStyle name="Обычный 5 8 27 3 2 2" xfId="27142"/>
    <cellStyle name="Обычный 5 8 27 3 2 2 2" xfId="57008"/>
    <cellStyle name="Обычный 5 8 27 3 2 3" xfId="57009"/>
    <cellStyle name="Обычный 5 8 27 3 3" xfId="27143"/>
    <cellStyle name="Обычный 5 8 27 3 3 2" xfId="57010"/>
    <cellStyle name="Обычный 5 8 27 3 4" xfId="57011"/>
    <cellStyle name="Обычный 5 8 27 4" xfId="27144"/>
    <cellStyle name="Обычный 5 8 27 4 2" xfId="27145"/>
    <cellStyle name="Обычный 5 8 27 4 2 2" xfId="27146"/>
    <cellStyle name="Обычный 5 8 27 4 2 2 2" xfId="57012"/>
    <cellStyle name="Обычный 5 8 27 4 2 3" xfId="57013"/>
    <cellStyle name="Обычный 5 8 27 4 3" xfId="27147"/>
    <cellStyle name="Обычный 5 8 27 4 3 2" xfId="57014"/>
    <cellStyle name="Обычный 5 8 27 4 4" xfId="57015"/>
    <cellStyle name="Обычный 5 8 27 5" xfId="27148"/>
    <cellStyle name="Обычный 5 8 27 5 2" xfId="27149"/>
    <cellStyle name="Обычный 5 8 27 5 2 2" xfId="57016"/>
    <cellStyle name="Обычный 5 8 27 5 3" xfId="57017"/>
    <cellStyle name="Обычный 5 8 27 6" xfId="27150"/>
    <cellStyle name="Обычный 5 8 27 6 2" xfId="57018"/>
    <cellStyle name="Обычный 5 8 27 7" xfId="27151"/>
    <cellStyle name="Обычный 5 8 27 7 2" xfId="57019"/>
    <cellStyle name="Обычный 5 8 27 8" xfId="57020"/>
    <cellStyle name="Обычный 5 8 28" xfId="27152"/>
    <cellStyle name="Обычный 5 8 28 2" xfId="27153"/>
    <cellStyle name="Обычный 5 8 28 2 2" xfId="27154"/>
    <cellStyle name="Обычный 5 8 28 2 2 2" xfId="27155"/>
    <cellStyle name="Обычный 5 8 28 2 2 2 2" xfId="57021"/>
    <cellStyle name="Обычный 5 8 28 2 2 3" xfId="57022"/>
    <cellStyle name="Обычный 5 8 28 2 3" xfId="27156"/>
    <cellStyle name="Обычный 5 8 28 2 3 2" xfId="57023"/>
    <cellStyle name="Обычный 5 8 28 2 4" xfId="57024"/>
    <cellStyle name="Обычный 5 8 28 3" xfId="27157"/>
    <cellStyle name="Обычный 5 8 28 3 2" xfId="27158"/>
    <cellStyle name="Обычный 5 8 28 3 2 2" xfId="27159"/>
    <cellStyle name="Обычный 5 8 28 3 2 2 2" xfId="57025"/>
    <cellStyle name="Обычный 5 8 28 3 2 3" xfId="57026"/>
    <cellStyle name="Обычный 5 8 28 3 3" xfId="27160"/>
    <cellStyle name="Обычный 5 8 28 3 3 2" xfId="57027"/>
    <cellStyle name="Обычный 5 8 28 3 4" xfId="57028"/>
    <cellStyle name="Обычный 5 8 28 4" xfId="27161"/>
    <cellStyle name="Обычный 5 8 28 4 2" xfId="27162"/>
    <cellStyle name="Обычный 5 8 28 4 2 2" xfId="27163"/>
    <cellStyle name="Обычный 5 8 28 4 2 2 2" xfId="57029"/>
    <cellStyle name="Обычный 5 8 28 4 2 3" xfId="57030"/>
    <cellStyle name="Обычный 5 8 28 4 3" xfId="27164"/>
    <cellStyle name="Обычный 5 8 28 4 3 2" xfId="57031"/>
    <cellStyle name="Обычный 5 8 28 4 4" xfId="57032"/>
    <cellStyle name="Обычный 5 8 28 5" xfId="27165"/>
    <cellStyle name="Обычный 5 8 28 5 2" xfId="27166"/>
    <cellStyle name="Обычный 5 8 28 5 2 2" xfId="57033"/>
    <cellStyle name="Обычный 5 8 28 5 3" xfId="57034"/>
    <cellStyle name="Обычный 5 8 28 6" xfId="27167"/>
    <cellStyle name="Обычный 5 8 28 6 2" xfId="57035"/>
    <cellStyle name="Обычный 5 8 28 7" xfId="27168"/>
    <cellStyle name="Обычный 5 8 28 7 2" xfId="57036"/>
    <cellStyle name="Обычный 5 8 28 8" xfId="57037"/>
    <cellStyle name="Обычный 5 8 29" xfId="27169"/>
    <cellStyle name="Обычный 5 8 29 2" xfId="27170"/>
    <cellStyle name="Обычный 5 8 29 2 2" xfId="27171"/>
    <cellStyle name="Обычный 5 8 29 2 2 2" xfId="27172"/>
    <cellStyle name="Обычный 5 8 29 2 2 2 2" xfId="57038"/>
    <cellStyle name="Обычный 5 8 29 2 2 3" xfId="57039"/>
    <cellStyle name="Обычный 5 8 29 2 3" xfId="27173"/>
    <cellStyle name="Обычный 5 8 29 2 3 2" xfId="57040"/>
    <cellStyle name="Обычный 5 8 29 2 4" xfId="57041"/>
    <cellStyle name="Обычный 5 8 29 3" xfId="27174"/>
    <cellStyle name="Обычный 5 8 29 3 2" xfId="27175"/>
    <cellStyle name="Обычный 5 8 29 3 2 2" xfId="27176"/>
    <cellStyle name="Обычный 5 8 29 3 2 2 2" xfId="57042"/>
    <cellStyle name="Обычный 5 8 29 3 2 3" xfId="57043"/>
    <cellStyle name="Обычный 5 8 29 3 3" xfId="27177"/>
    <cellStyle name="Обычный 5 8 29 3 3 2" xfId="57044"/>
    <cellStyle name="Обычный 5 8 29 3 4" xfId="57045"/>
    <cellStyle name="Обычный 5 8 29 4" xfId="27178"/>
    <cellStyle name="Обычный 5 8 29 4 2" xfId="27179"/>
    <cellStyle name="Обычный 5 8 29 4 2 2" xfId="27180"/>
    <cellStyle name="Обычный 5 8 29 4 2 2 2" xfId="57046"/>
    <cellStyle name="Обычный 5 8 29 4 2 3" xfId="57047"/>
    <cellStyle name="Обычный 5 8 29 4 3" xfId="27181"/>
    <cellStyle name="Обычный 5 8 29 4 3 2" xfId="57048"/>
    <cellStyle name="Обычный 5 8 29 4 4" xfId="57049"/>
    <cellStyle name="Обычный 5 8 29 5" xfId="27182"/>
    <cellStyle name="Обычный 5 8 29 5 2" xfId="27183"/>
    <cellStyle name="Обычный 5 8 29 5 2 2" xfId="57050"/>
    <cellStyle name="Обычный 5 8 29 5 3" xfId="57051"/>
    <cellStyle name="Обычный 5 8 29 6" xfId="27184"/>
    <cellStyle name="Обычный 5 8 29 6 2" xfId="57052"/>
    <cellStyle name="Обычный 5 8 29 7" xfId="27185"/>
    <cellStyle name="Обычный 5 8 29 7 2" xfId="57053"/>
    <cellStyle name="Обычный 5 8 29 8" xfId="57054"/>
    <cellStyle name="Обычный 5 8 3" xfId="27186"/>
    <cellStyle name="Обычный 5 8 3 2" xfId="27187"/>
    <cellStyle name="Обычный 5 8 3 2 2" xfId="27188"/>
    <cellStyle name="Обычный 5 8 3 2 2 2" xfId="27189"/>
    <cellStyle name="Обычный 5 8 3 2 2 2 2" xfId="57055"/>
    <cellStyle name="Обычный 5 8 3 2 2 3" xfId="57056"/>
    <cellStyle name="Обычный 5 8 3 2 3" xfId="27190"/>
    <cellStyle name="Обычный 5 8 3 2 3 2" xfId="57057"/>
    <cellStyle name="Обычный 5 8 3 2 4" xfId="57058"/>
    <cellStyle name="Обычный 5 8 3 3" xfId="27191"/>
    <cellStyle name="Обычный 5 8 3 3 2" xfId="27192"/>
    <cellStyle name="Обычный 5 8 3 3 2 2" xfId="27193"/>
    <cellStyle name="Обычный 5 8 3 3 2 2 2" xfId="57059"/>
    <cellStyle name="Обычный 5 8 3 3 2 3" xfId="57060"/>
    <cellStyle name="Обычный 5 8 3 3 3" xfId="27194"/>
    <cellStyle name="Обычный 5 8 3 3 3 2" xfId="57061"/>
    <cellStyle name="Обычный 5 8 3 3 4" xfId="57062"/>
    <cellStyle name="Обычный 5 8 3 4" xfId="27195"/>
    <cellStyle name="Обычный 5 8 3 4 2" xfId="27196"/>
    <cellStyle name="Обычный 5 8 3 4 2 2" xfId="27197"/>
    <cellStyle name="Обычный 5 8 3 4 2 2 2" xfId="57063"/>
    <cellStyle name="Обычный 5 8 3 4 2 3" xfId="57064"/>
    <cellStyle name="Обычный 5 8 3 4 3" xfId="27198"/>
    <cellStyle name="Обычный 5 8 3 4 3 2" xfId="57065"/>
    <cellStyle name="Обычный 5 8 3 4 4" xfId="57066"/>
    <cellStyle name="Обычный 5 8 3 5" xfId="27199"/>
    <cellStyle name="Обычный 5 8 3 5 2" xfId="27200"/>
    <cellStyle name="Обычный 5 8 3 5 2 2" xfId="57067"/>
    <cellStyle name="Обычный 5 8 3 5 3" xfId="57068"/>
    <cellStyle name="Обычный 5 8 3 6" xfId="27201"/>
    <cellStyle name="Обычный 5 8 3 6 2" xfId="57069"/>
    <cellStyle name="Обычный 5 8 3 7" xfId="27202"/>
    <cellStyle name="Обычный 5 8 3 7 2" xfId="57070"/>
    <cellStyle name="Обычный 5 8 3 8" xfId="57071"/>
    <cellStyle name="Обычный 5 8 30" xfId="27203"/>
    <cellStyle name="Обычный 5 8 30 2" xfId="27204"/>
    <cellStyle name="Обычный 5 8 30 2 2" xfId="27205"/>
    <cellStyle name="Обычный 5 8 30 2 2 2" xfId="57072"/>
    <cellStyle name="Обычный 5 8 30 2 3" xfId="57073"/>
    <cellStyle name="Обычный 5 8 30 3" xfId="27206"/>
    <cellStyle name="Обычный 5 8 30 3 2" xfId="57074"/>
    <cellStyle name="Обычный 5 8 30 4" xfId="57075"/>
    <cellStyle name="Обычный 5 8 31" xfId="27207"/>
    <cellStyle name="Обычный 5 8 31 2" xfId="27208"/>
    <cellStyle name="Обычный 5 8 31 2 2" xfId="27209"/>
    <cellStyle name="Обычный 5 8 31 2 2 2" xfId="57076"/>
    <cellStyle name="Обычный 5 8 31 2 3" xfId="57077"/>
    <cellStyle name="Обычный 5 8 31 3" xfId="27210"/>
    <cellStyle name="Обычный 5 8 31 3 2" xfId="57078"/>
    <cellStyle name="Обычный 5 8 31 4" xfId="57079"/>
    <cellStyle name="Обычный 5 8 32" xfId="27211"/>
    <cellStyle name="Обычный 5 8 32 2" xfId="27212"/>
    <cellStyle name="Обычный 5 8 32 2 2" xfId="27213"/>
    <cellStyle name="Обычный 5 8 32 2 2 2" xfId="57080"/>
    <cellStyle name="Обычный 5 8 32 2 3" xfId="57081"/>
    <cellStyle name="Обычный 5 8 32 3" xfId="27214"/>
    <cellStyle name="Обычный 5 8 32 3 2" xfId="57082"/>
    <cellStyle name="Обычный 5 8 32 4" xfId="57083"/>
    <cellStyle name="Обычный 5 8 33" xfId="27215"/>
    <cellStyle name="Обычный 5 8 33 2" xfId="27216"/>
    <cellStyle name="Обычный 5 8 33 2 2" xfId="57084"/>
    <cellStyle name="Обычный 5 8 33 3" xfId="57085"/>
    <cellStyle name="Обычный 5 8 34" xfId="27217"/>
    <cellStyle name="Обычный 5 8 34 2" xfId="57086"/>
    <cellStyle name="Обычный 5 8 35" xfId="27218"/>
    <cellStyle name="Обычный 5 8 35 2" xfId="57087"/>
    <cellStyle name="Обычный 5 8 36" xfId="57088"/>
    <cellStyle name="Обычный 5 8 37" xfId="61512"/>
    <cellStyle name="Обычный 5 8 4" xfId="27219"/>
    <cellStyle name="Обычный 5 8 4 2" xfId="27220"/>
    <cellStyle name="Обычный 5 8 4 2 2" xfId="27221"/>
    <cellStyle name="Обычный 5 8 4 2 2 2" xfId="27222"/>
    <cellStyle name="Обычный 5 8 4 2 2 2 2" xfId="57089"/>
    <cellStyle name="Обычный 5 8 4 2 2 3" xfId="57090"/>
    <cellStyle name="Обычный 5 8 4 2 3" xfId="27223"/>
    <cellStyle name="Обычный 5 8 4 2 3 2" xfId="57091"/>
    <cellStyle name="Обычный 5 8 4 2 4" xfId="57092"/>
    <cellStyle name="Обычный 5 8 4 3" xfId="27224"/>
    <cellStyle name="Обычный 5 8 4 3 2" xfId="27225"/>
    <cellStyle name="Обычный 5 8 4 3 2 2" xfId="27226"/>
    <cellStyle name="Обычный 5 8 4 3 2 2 2" xfId="57093"/>
    <cellStyle name="Обычный 5 8 4 3 2 3" xfId="57094"/>
    <cellStyle name="Обычный 5 8 4 3 3" xfId="27227"/>
    <cellStyle name="Обычный 5 8 4 3 3 2" xfId="57095"/>
    <cellStyle name="Обычный 5 8 4 3 4" xfId="57096"/>
    <cellStyle name="Обычный 5 8 4 4" xfId="27228"/>
    <cellStyle name="Обычный 5 8 4 4 2" xfId="27229"/>
    <cellStyle name="Обычный 5 8 4 4 2 2" xfId="27230"/>
    <cellStyle name="Обычный 5 8 4 4 2 2 2" xfId="57097"/>
    <cellStyle name="Обычный 5 8 4 4 2 3" xfId="57098"/>
    <cellStyle name="Обычный 5 8 4 4 3" xfId="27231"/>
    <cellStyle name="Обычный 5 8 4 4 3 2" xfId="57099"/>
    <cellStyle name="Обычный 5 8 4 4 4" xfId="57100"/>
    <cellStyle name="Обычный 5 8 4 5" xfId="27232"/>
    <cellStyle name="Обычный 5 8 4 5 2" xfId="27233"/>
    <cellStyle name="Обычный 5 8 4 5 2 2" xfId="57101"/>
    <cellStyle name="Обычный 5 8 4 5 3" xfId="57102"/>
    <cellStyle name="Обычный 5 8 4 6" xfId="27234"/>
    <cellStyle name="Обычный 5 8 4 6 2" xfId="57103"/>
    <cellStyle name="Обычный 5 8 4 7" xfId="27235"/>
    <cellStyle name="Обычный 5 8 4 7 2" xfId="57104"/>
    <cellStyle name="Обычный 5 8 4 8" xfId="57105"/>
    <cellStyle name="Обычный 5 8 5" xfId="27236"/>
    <cellStyle name="Обычный 5 8 5 2" xfId="27237"/>
    <cellStyle name="Обычный 5 8 5 2 2" xfId="27238"/>
    <cellStyle name="Обычный 5 8 5 2 2 2" xfId="27239"/>
    <cellStyle name="Обычный 5 8 5 2 2 2 2" xfId="57106"/>
    <cellStyle name="Обычный 5 8 5 2 2 3" xfId="57107"/>
    <cellStyle name="Обычный 5 8 5 2 3" xfId="27240"/>
    <cellStyle name="Обычный 5 8 5 2 3 2" xfId="57108"/>
    <cellStyle name="Обычный 5 8 5 2 4" xfId="57109"/>
    <cellStyle name="Обычный 5 8 5 3" xfId="27241"/>
    <cellStyle name="Обычный 5 8 5 3 2" xfId="27242"/>
    <cellStyle name="Обычный 5 8 5 3 2 2" xfId="27243"/>
    <cellStyle name="Обычный 5 8 5 3 2 2 2" xfId="57110"/>
    <cellStyle name="Обычный 5 8 5 3 2 3" xfId="57111"/>
    <cellStyle name="Обычный 5 8 5 3 3" xfId="27244"/>
    <cellStyle name="Обычный 5 8 5 3 3 2" xfId="57112"/>
    <cellStyle name="Обычный 5 8 5 3 4" xfId="57113"/>
    <cellStyle name="Обычный 5 8 5 4" xfId="27245"/>
    <cellStyle name="Обычный 5 8 5 4 2" xfId="27246"/>
    <cellStyle name="Обычный 5 8 5 4 2 2" xfId="27247"/>
    <cellStyle name="Обычный 5 8 5 4 2 2 2" xfId="57114"/>
    <cellStyle name="Обычный 5 8 5 4 2 3" xfId="57115"/>
    <cellStyle name="Обычный 5 8 5 4 3" xfId="27248"/>
    <cellStyle name="Обычный 5 8 5 4 3 2" xfId="57116"/>
    <cellStyle name="Обычный 5 8 5 4 4" xfId="57117"/>
    <cellStyle name="Обычный 5 8 5 5" xfId="27249"/>
    <cellStyle name="Обычный 5 8 5 5 2" xfId="27250"/>
    <cellStyle name="Обычный 5 8 5 5 2 2" xfId="57118"/>
    <cellStyle name="Обычный 5 8 5 5 3" xfId="57119"/>
    <cellStyle name="Обычный 5 8 5 6" xfId="27251"/>
    <cellStyle name="Обычный 5 8 5 6 2" xfId="57120"/>
    <cellStyle name="Обычный 5 8 5 7" xfId="27252"/>
    <cellStyle name="Обычный 5 8 5 7 2" xfId="57121"/>
    <cellStyle name="Обычный 5 8 5 8" xfId="57122"/>
    <cellStyle name="Обычный 5 8 6" xfId="27253"/>
    <cellStyle name="Обычный 5 8 6 2" xfId="27254"/>
    <cellStyle name="Обычный 5 8 6 2 2" xfId="27255"/>
    <cellStyle name="Обычный 5 8 6 2 2 2" xfId="27256"/>
    <cellStyle name="Обычный 5 8 6 2 2 2 2" xfId="57123"/>
    <cellStyle name="Обычный 5 8 6 2 2 3" xfId="57124"/>
    <cellStyle name="Обычный 5 8 6 2 3" xfId="27257"/>
    <cellStyle name="Обычный 5 8 6 2 3 2" xfId="57125"/>
    <cellStyle name="Обычный 5 8 6 2 4" xfId="57126"/>
    <cellStyle name="Обычный 5 8 6 3" xfId="27258"/>
    <cellStyle name="Обычный 5 8 6 3 2" xfId="27259"/>
    <cellStyle name="Обычный 5 8 6 3 2 2" xfId="27260"/>
    <cellStyle name="Обычный 5 8 6 3 2 2 2" xfId="57127"/>
    <cellStyle name="Обычный 5 8 6 3 2 3" xfId="57128"/>
    <cellStyle name="Обычный 5 8 6 3 3" xfId="27261"/>
    <cellStyle name="Обычный 5 8 6 3 3 2" xfId="57129"/>
    <cellStyle name="Обычный 5 8 6 3 4" xfId="57130"/>
    <cellStyle name="Обычный 5 8 6 4" xfId="27262"/>
    <cellStyle name="Обычный 5 8 6 4 2" xfId="27263"/>
    <cellStyle name="Обычный 5 8 6 4 2 2" xfId="27264"/>
    <cellStyle name="Обычный 5 8 6 4 2 2 2" xfId="57131"/>
    <cellStyle name="Обычный 5 8 6 4 2 3" xfId="57132"/>
    <cellStyle name="Обычный 5 8 6 4 3" xfId="27265"/>
    <cellStyle name="Обычный 5 8 6 4 3 2" xfId="57133"/>
    <cellStyle name="Обычный 5 8 6 4 4" xfId="57134"/>
    <cellStyle name="Обычный 5 8 6 5" xfId="27266"/>
    <cellStyle name="Обычный 5 8 6 5 2" xfId="27267"/>
    <cellStyle name="Обычный 5 8 6 5 2 2" xfId="57135"/>
    <cellStyle name="Обычный 5 8 6 5 3" xfId="57136"/>
    <cellStyle name="Обычный 5 8 6 6" xfId="27268"/>
    <cellStyle name="Обычный 5 8 6 6 2" xfId="57137"/>
    <cellStyle name="Обычный 5 8 6 7" xfId="27269"/>
    <cellStyle name="Обычный 5 8 6 7 2" xfId="57138"/>
    <cellStyle name="Обычный 5 8 6 8" xfId="57139"/>
    <cellStyle name="Обычный 5 8 7" xfId="27270"/>
    <cellStyle name="Обычный 5 8 7 2" xfId="27271"/>
    <cellStyle name="Обычный 5 8 7 2 2" xfId="27272"/>
    <cellStyle name="Обычный 5 8 7 2 2 2" xfId="27273"/>
    <cellStyle name="Обычный 5 8 7 2 2 2 2" xfId="57140"/>
    <cellStyle name="Обычный 5 8 7 2 2 3" xfId="57141"/>
    <cellStyle name="Обычный 5 8 7 2 3" xfId="27274"/>
    <cellStyle name="Обычный 5 8 7 2 3 2" xfId="57142"/>
    <cellStyle name="Обычный 5 8 7 2 4" xfId="57143"/>
    <cellStyle name="Обычный 5 8 7 3" xfId="27275"/>
    <cellStyle name="Обычный 5 8 7 3 2" xfId="27276"/>
    <cellStyle name="Обычный 5 8 7 3 2 2" xfId="27277"/>
    <cellStyle name="Обычный 5 8 7 3 2 2 2" xfId="57144"/>
    <cellStyle name="Обычный 5 8 7 3 2 3" xfId="57145"/>
    <cellStyle name="Обычный 5 8 7 3 3" xfId="27278"/>
    <cellStyle name="Обычный 5 8 7 3 3 2" xfId="57146"/>
    <cellStyle name="Обычный 5 8 7 3 4" xfId="57147"/>
    <cellStyle name="Обычный 5 8 7 4" xfId="27279"/>
    <cellStyle name="Обычный 5 8 7 4 2" xfId="27280"/>
    <cellStyle name="Обычный 5 8 7 4 2 2" xfId="27281"/>
    <cellStyle name="Обычный 5 8 7 4 2 2 2" xfId="57148"/>
    <cellStyle name="Обычный 5 8 7 4 2 3" xfId="57149"/>
    <cellStyle name="Обычный 5 8 7 4 3" xfId="27282"/>
    <cellStyle name="Обычный 5 8 7 4 3 2" xfId="57150"/>
    <cellStyle name="Обычный 5 8 7 4 4" xfId="57151"/>
    <cellStyle name="Обычный 5 8 7 5" xfId="27283"/>
    <cellStyle name="Обычный 5 8 7 5 2" xfId="27284"/>
    <cellStyle name="Обычный 5 8 7 5 2 2" xfId="57152"/>
    <cellStyle name="Обычный 5 8 7 5 3" xfId="57153"/>
    <cellStyle name="Обычный 5 8 7 6" xfId="27285"/>
    <cellStyle name="Обычный 5 8 7 6 2" xfId="57154"/>
    <cellStyle name="Обычный 5 8 7 7" xfId="27286"/>
    <cellStyle name="Обычный 5 8 7 7 2" xfId="57155"/>
    <cellStyle name="Обычный 5 8 7 8" xfId="57156"/>
    <cellStyle name="Обычный 5 8 8" xfId="27287"/>
    <cellStyle name="Обычный 5 8 8 2" xfId="27288"/>
    <cellStyle name="Обычный 5 8 8 2 2" xfId="27289"/>
    <cellStyle name="Обычный 5 8 8 2 2 2" xfId="27290"/>
    <cellStyle name="Обычный 5 8 8 2 2 2 2" xfId="57157"/>
    <cellStyle name="Обычный 5 8 8 2 2 3" xfId="57158"/>
    <cellStyle name="Обычный 5 8 8 2 3" xfId="27291"/>
    <cellStyle name="Обычный 5 8 8 2 3 2" xfId="57159"/>
    <cellStyle name="Обычный 5 8 8 2 4" xfId="57160"/>
    <cellStyle name="Обычный 5 8 8 3" xfId="27292"/>
    <cellStyle name="Обычный 5 8 8 3 2" xfId="27293"/>
    <cellStyle name="Обычный 5 8 8 3 2 2" xfId="27294"/>
    <cellStyle name="Обычный 5 8 8 3 2 2 2" xfId="57161"/>
    <cellStyle name="Обычный 5 8 8 3 2 3" xfId="57162"/>
    <cellStyle name="Обычный 5 8 8 3 3" xfId="27295"/>
    <cellStyle name="Обычный 5 8 8 3 3 2" xfId="57163"/>
    <cellStyle name="Обычный 5 8 8 3 4" xfId="57164"/>
    <cellStyle name="Обычный 5 8 8 4" xfId="27296"/>
    <cellStyle name="Обычный 5 8 8 4 2" xfId="27297"/>
    <cellStyle name="Обычный 5 8 8 4 2 2" xfId="27298"/>
    <cellStyle name="Обычный 5 8 8 4 2 2 2" xfId="57165"/>
    <cellStyle name="Обычный 5 8 8 4 2 3" xfId="57166"/>
    <cellStyle name="Обычный 5 8 8 4 3" xfId="27299"/>
    <cellStyle name="Обычный 5 8 8 4 3 2" xfId="57167"/>
    <cellStyle name="Обычный 5 8 8 4 4" xfId="57168"/>
    <cellStyle name="Обычный 5 8 8 5" xfId="27300"/>
    <cellStyle name="Обычный 5 8 8 5 2" xfId="27301"/>
    <cellStyle name="Обычный 5 8 8 5 2 2" xfId="57169"/>
    <cellStyle name="Обычный 5 8 8 5 3" xfId="57170"/>
    <cellStyle name="Обычный 5 8 8 6" xfId="27302"/>
    <cellStyle name="Обычный 5 8 8 6 2" xfId="57171"/>
    <cellStyle name="Обычный 5 8 8 7" xfId="27303"/>
    <cellStyle name="Обычный 5 8 8 7 2" xfId="57172"/>
    <cellStyle name="Обычный 5 8 8 8" xfId="57173"/>
    <cellStyle name="Обычный 5 8 9" xfId="27304"/>
    <cellStyle name="Обычный 5 8 9 2" xfId="27305"/>
    <cellStyle name="Обычный 5 8 9 2 2" xfId="27306"/>
    <cellStyle name="Обычный 5 8 9 2 2 2" xfId="27307"/>
    <cellStyle name="Обычный 5 8 9 2 2 2 2" xfId="57174"/>
    <cellStyle name="Обычный 5 8 9 2 2 3" xfId="57175"/>
    <cellStyle name="Обычный 5 8 9 2 3" xfId="27308"/>
    <cellStyle name="Обычный 5 8 9 2 3 2" xfId="57176"/>
    <cellStyle name="Обычный 5 8 9 2 4" xfId="57177"/>
    <cellStyle name="Обычный 5 8 9 3" xfId="27309"/>
    <cellStyle name="Обычный 5 8 9 3 2" xfId="27310"/>
    <cellStyle name="Обычный 5 8 9 3 2 2" xfId="27311"/>
    <cellStyle name="Обычный 5 8 9 3 2 2 2" xfId="57178"/>
    <cellStyle name="Обычный 5 8 9 3 2 3" xfId="57179"/>
    <cellStyle name="Обычный 5 8 9 3 3" xfId="27312"/>
    <cellStyle name="Обычный 5 8 9 3 3 2" xfId="57180"/>
    <cellStyle name="Обычный 5 8 9 3 4" xfId="57181"/>
    <cellStyle name="Обычный 5 8 9 4" xfId="27313"/>
    <cellStyle name="Обычный 5 8 9 4 2" xfId="27314"/>
    <cellStyle name="Обычный 5 8 9 4 2 2" xfId="27315"/>
    <cellStyle name="Обычный 5 8 9 4 2 2 2" xfId="57182"/>
    <cellStyle name="Обычный 5 8 9 4 2 3" xfId="57183"/>
    <cellStyle name="Обычный 5 8 9 4 3" xfId="27316"/>
    <cellStyle name="Обычный 5 8 9 4 3 2" xfId="57184"/>
    <cellStyle name="Обычный 5 8 9 4 4" xfId="57185"/>
    <cellStyle name="Обычный 5 8 9 5" xfId="27317"/>
    <cellStyle name="Обычный 5 8 9 5 2" xfId="27318"/>
    <cellStyle name="Обычный 5 8 9 5 2 2" xfId="57186"/>
    <cellStyle name="Обычный 5 8 9 5 3" xfId="57187"/>
    <cellStyle name="Обычный 5 8 9 6" xfId="27319"/>
    <cellStyle name="Обычный 5 8 9 6 2" xfId="57188"/>
    <cellStyle name="Обычный 5 8 9 7" xfId="27320"/>
    <cellStyle name="Обычный 5 8 9 7 2" xfId="57189"/>
    <cellStyle name="Обычный 5 8 9 8" xfId="57190"/>
    <cellStyle name="Обычный 5 80" xfId="27321"/>
    <cellStyle name="Обычный 5 80 2" xfId="27322"/>
    <cellStyle name="Обычный 5 80 2 2" xfId="27323"/>
    <cellStyle name="Обычный 5 80 2 2 2" xfId="57191"/>
    <cellStyle name="Обычный 5 80 2 3" xfId="57192"/>
    <cellStyle name="Обычный 5 80 3" xfId="27324"/>
    <cellStyle name="Обычный 5 80 3 2" xfId="57193"/>
    <cellStyle name="Обычный 5 80 4" xfId="57194"/>
    <cellStyle name="Обычный 5 81" xfId="27325"/>
    <cellStyle name="Обычный 5 81 2" xfId="27326"/>
    <cellStyle name="Обычный 5 81 2 2" xfId="27327"/>
    <cellStyle name="Обычный 5 81 2 2 2" xfId="57195"/>
    <cellStyle name="Обычный 5 81 2 3" xfId="57196"/>
    <cellStyle name="Обычный 5 81 3" xfId="27328"/>
    <cellStyle name="Обычный 5 81 3 2" xfId="57197"/>
    <cellStyle name="Обычный 5 81 4" xfId="57198"/>
    <cellStyle name="Обычный 5 82" xfId="27329"/>
    <cellStyle name="Обычный 5 82 2" xfId="27330"/>
    <cellStyle name="Обычный 5 82 2 2" xfId="27331"/>
    <cellStyle name="Обычный 5 82 2 2 2" xfId="57199"/>
    <cellStyle name="Обычный 5 82 2 3" xfId="57200"/>
    <cellStyle name="Обычный 5 82 3" xfId="27332"/>
    <cellStyle name="Обычный 5 82 3 2" xfId="57201"/>
    <cellStyle name="Обычный 5 82 4" xfId="57202"/>
    <cellStyle name="Обычный 5 83" xfId="27333"/>
    <cellStyle name="Обычный 5 83 2" xfId="27334"/>
    <cellStyle name="Обычный 5 83 2 2" xfId="27335"/>
    <cellStyle name="Обычный 5 83 2 2 2" xfId="57203"/>
    <cellStyle name="Обычный 5 83 2 3" xfId="57204"/>
    <cellStyle name="Обычный 5 83 3" xfId="27336"/>
    <cellStyle name="Обычный 5 83 3 2" xfId="57205"/>
    <cellStyle name="Обычный 5 83 4" xfId="57206"/>
    <cellStyle name="Обычный 5 84" xfId="27337"/>
    <cellStyle name="Обычный 5 84 2" xfId="27338"/>
    <cellStyle name="Обычный 5 84 2 2" xfId="27339"/>
    <cellStyle name="Обычный 5 84 2 2 2" xfId="57207"/>
    <cellStyle name="Обычный 5 84 2 3" xfId="57208"/>
    <cellStyle name="Обычный 5 84 3" xfId="27340"/>
    <cellStyle name="Обычный 5 84 3 2" xfId="57209"/>
    <cellStyle name="Обычный 5 84 4" xfId="57210"/>
    <cellStyle name="Обычный 5 85" xfId="27341"/>
    <cellStyle name="Обычный 5 85 2" xfId="27342"/>
    <cellStyle name="Обычный 5 85 2 2" xfId="27343"/>
    <cellStyle name="Обычный 5 85 2 2 2" xfId="57211"/>
    <cellStyle name="Обычный 5 85 2 3" xfId="57212"/>
    <cellStyle name="Обычный 5 85 3" xfId="27344"/>
    <cellStyle name="Обычный 5 85 3 2" xfId="57213"/>
    <cellStyle name="Обычный 5 85 4" xfId="57214"/>
    <cellStyle name="Обычный 5 86" xfId="27345"/>
    <cellStyle name="Обычный 5 86 2" xfId="27346"/>
    <cellStyle name="Обычный 5 86 2 2" xfId="27347"/>
    <cellStyle name="Обычный 5 86 2 2 2" xfId="57215"/>
    <cellStyle name="Обычный 5 86 2 3" xfId="57216"/>
    <cellStyle name="Обычный 5 86 3" xfId="27348"/>
    <cellStyle name="Обычный 5 86 3 2" xfId="57217"/>
    <cellStyle name="Обычный 5 86 4" xfId="57218"/>
    <cellStyle name="Обычный 5 87" xfId="27349"/>
    <cellStyle name="Обычный 5 87 2" xfId="27350"/>
    <cellStyle name="Обычный 5 87 2 2" xfId="27351"/>
    <cellStyle name="Обычный 5 87 2 2 2" xfId="57219"/>
    <cellStyle name="Обычный 5 87 2 3" xfId="57220"/>
    <cellStyle name="Обычный 5 87 3" xfId="27352"/>
    <cellStyle name="Обычный 5 87 3 2" xfId="57221"/>
    <cellStyle name="Обычный 5 87 4" xfId="57222"/>
    <cellStyle name="Обычный 5 88" xfId="27353"/>
    <cellStyle name="Обычный 5 88 2" xfId="27354"/>
    <cellStyle name="Обычный 5 88 2 2" xfId="27355"/>
    <cellStyle name="Обычный 5 88 2 2 2" xfId="57223"/>
    <cellStyle name="Обычный 5 88 2 3" xfId="57224"/>
    <cellStyle name="Обычный 5 88 3" xfId="27356"/>
    <cellStyle name="Обычный 5 88 3 2" xfId="57225"/>
    <cellStyle name="Обычный 5 88 4" xfId="57226"/>
    <cellStyle name="Обычный 5 89" xfId="27357"/>
    <cellStyle name="Обычный 5 89 2" xfId="27358"/>
    <cellStyle name="Обычный 5 89 2 2" xfId="27359"/>
    <cellStyle name="Обычный 5 89 2 2 2" xfId="57227"/>
    <cellStyle name="Обычный 5 89 2 3" xfId="57228"/>
    <cellStyle name="Обычный 5 89 3" xfId="27360"/>
    <cellStyle name="Обычный 5 89 3 2" xfId="57229"/>
    <cellStyle name="Обычный 5 89 4" xfId="57230"/>
    <cellStyle name="Обычный 5 9" xfId="27361"/>
    <cellStyle name="Обычный 5 9 10" xfId="27362"/>
    <cellStyle name="Обычный 5 9 10 2" xfId="27363"/>
    <cellStyle name="Обычный 5 9 10 2 2" xfId="27364"/>
    <cellStyle name="Обычный 5 9 10 2 2 2" xfId="27365"/>
    <cellStyle name="Обычный 5 9 10 2 2 2 2" xfId="57231"/>
    <cellStyle name="Обычный 5 9 10 2 2 3" xfId="57232"/>
    <cellStyle name="Обычный 5 9 10 2 3" xfId="27366"/>
    <cellStyle name="Обычный 5 9 10 2 3 2" xfId="57233"/>
    <cellStyle name="Обычный 5 9 10 2 4" xfId="57234"/>
    <cellStyle name="Обычный 5 9 10 3" xfId="27367"/>
    <cellStyle name="Обычный 5 9 10 3 2" xfId="27368"/>
    <cellStyle name="Обычный 5 9 10 3 2 2" xfId="27369"/>
    <cellStyle name="Обычный 5 9 10 3 2 2 2" xfId="57235"/>
    <cellStyle name="Обычный 5 9 10 3 2 3" xfId="57236"/>
    <cellStyle name="Обычный 5 9 10 3 3" xfId="27370"/>
    <cellStyle name="Обычный 5 9 10 3 3 2" xfId="57237"/>
    <cellStyle name="Обычный 5 9 10 3 4" xfId="57238"/>
    <cellStyle name="Обычный 5 9 10 4" xfId="27371"/>
    <cellStyle name="Обычный 5 9 10 4 2" xfId="27372"/>
    <cellStyle name="Обычный 5 9 10 4 2 2" xfId="27373"/>
    <cellStyle name="Обычный 5 9 10 4 2 2 2" xfId="57239"/>
    <cellStyle name="Обычный 5 9 10 4 2 3" xfId="57240"/>
    <cellStyle name="Обычный 5 9 10 4 3" xfId="27374"/>
    <cellStyle name="Обычный 5 9 10 4 3 2" xfId="57241"/>
    <cellStyle name="Обычный 5 9 10 4 4" xfId="57242"/>
    <cellStyle name="Обычный 5 9 10 5" xfId="27375"/>
    <cellStyle name="Обычный 5 9 10 5 2" xfId="27376"/>
    <cellStyle name="Обычный 5 9 10 5 2 2" xfId="57243"/>
    <cellStyle name="Обычный 5 9 10 5 3" xfId="57244"/>
    <cellStyle name="Обычный 5 9 10 6" xfId="27377"/>
    <cellStyle name="Обычный 5 9 10 6 2" xfId="57245"/>
    <cellStyle name="Обычный 5 9 10 7" xfId="27378"/>
    <cellStyle name="Обычный 5 9 10 7 2" xfId="57246"/>
    <cellStyle name="Обычный 5 9 10 8" xfId="57247"/>
    <cellStyle name="Обычный 5 9 11" xfId="27379"/>
    <cellStyle name="Обычный 5 9 11 2" xfId="27380"/>
    <cellStyle name="Обычный 5 9 11 2 2" xfId="27381"/>
    <cellStyle name="Обычный 5 9 11 2 2 2" xfId="27382"/>
    <cellStyle name="Обычный 5 9 11 2 2 2 2" xfId="57248"/>
    <cellStyle name="Обычный 5 9 11 2 2 3" xfId="57249"/>
    <cellStyle name="Обычный 5 9 11 2 3" xfId="27383"/>
    <cellStyle name="Обычный 5 9 11 2 3 2" xfId="57250"/>
    <cellStyle name="Обычный 5 9 11 2 4" xfId="57251"/>
    <cellStyle name="Обычный 5 9 11 3" xfId="27384"/>
    <cellStyle name="Обычный 5 9 11 3 2" xfId="27385"/>
    <cellStyle name="Обычный 5 9 11 3 2 2" xfId="27386"/>
    <cellStyle name="Обычный 5 9 11 3 2 2 2" xfId="57252"/>
    <cellStyle name="Обычный 5 9 11 3 2 3" xfId="57253"/>
    <cellStyle name="Обычный 5 9 11 3 3" xfId="27387"/>
    <cellStyle name="Обычный 5 9 11 3 3 2" xfId="57254"/>
    <cellStyle name="Обычный 5 9 11 3 4" xfId="57255"/>
    <cellStyle name="Обычный 5 9 11 4" xfId="27388"/>
    <cellStyle name="Обычный 5 9 11 4 2" xfId="27389"/>
    <cellStyle name="Обычный 5 9 11 4 2 2" xfId="27390"/>
    <cellStyle name="Обычный 5 9 11 4 2 2 2" xfId="57256"/>
    <cellStyle name="Обычный 5 9 11 4 2 3" xfId="57257"/>
    <cellStyle name="Обычный 5 9 11 4 3" xfId="27391"/>
    <cellStyle name="Обычный 5 9 11 4 3 2" xfId="57258"/>
    <cellStyle name="Обычный 5 9 11 4 4" xfId="57259"/>
    <cellStyle name="Обычный 5 9 11 5" xfId="27392"/>
    <cellStyle name="Обычный 5 9 11 5 2" xfId="27393"/>
    <cellStyle name="Обычный 5 9 11 5 2 2" xfId="57260"/>
    <cellStyle name="Обычный 5 9 11 5 3" xfId="57261"/>
    <cellStyle name="Обычный 5 9 11 6" xfId="27394"/>
    <cellStyle name="Обычный 5 9 11 6 2" xfId="57262"/>
    <cellStyle name="Обычный 5 9 11 7" xfId="27395"/>
    <cellStyle name="Обычный 5 9 11 7 2" xfId="57263"/>
    <cellStyle name="Обычный 5 9 11 8" xfId="57264"/>
    <cellStyle name="Обычный 5 9 12" xfId="27396"/>
    <cellStyle name="Обычный 5 9 12 2" xfId="27397"/>
    <cellStyle name="Обычный 5 9 12 2 2" xfId="27398"/>
    <cellStyle name="Обычный 5 9 12 2 2 2" xfId="27399"/>
    <cellStyle name="Обычный 5 9 12 2 2 2 2" xfId="57265"/>
    <cellStyle name="Обычный 5 9 12 2 2 3" xfId="57266"/>
    <cellStyle name="Обычный 5 9 12 2 3" xfId="27400"/>
    <cellStyle name="Обычный 5 9 12 2 3 2" xfId="57267"/>
    <cellStyle name="Обычный 5 9 12 2 4" xfId="57268"/>
    <cellStyle name="Обычный 5 9 12 3" xfId="27401"/>
    <cellStyle name="Обычный 5 9 12 3 2" xfId="27402"/>
    <cellStyle name="Обычный 5 9 12 3 2 2" xfId="27403"/>
    <cellStyle name="Обычный 5 9 12 3 2 2 2" xfId="57269"/>
    <cellStyle name="Обычный 5 9 12 3 2 3" xfId="57270"/>
    <cellStyle name="Обычный 5 9 12 3 3" xfId="27404"/>
    <cellStyle name="Обычный 5 9 12 3 3 2" xfId="57271"/>
    <cellStyle name="Обычный 5 9 12 3 4" xfId="57272"/>
    <cellStyle name="Обычный 5 9 12 4" xfId="27405"/>
    <cellStyle name="Обычный 5 9 12 4 2" xfId="27406"/>
    <cellStyle name="Обычный 5 9 12 4 2 2" xfId="27407"/>
    <cellStyle name="Обычный 5 9 12 4 2 2 2" xfId="57273"/>
    <cellStyle name="Обычный 5 9 12 4 2 3" xfId="57274"/>
    <cellStyle name="Обычный 5 9 12 4 3" xfId="27408"/>
    <cellStyle name="Обычный 5 9 12 4 3 2" xfId="57275"/>
    <cellStyle name="Обычный 5 9 12 4 4" xfId="57276"/>
    <cellStyle name="Обычный 5 9 12 5" xfId="27409"/>
    <cellStyle name="Обычный 5 9 12 5 2" xfId="27410"/>
    <cellStyle name="Обычный 5 9 12 5 2 2" xfId="57277"/>
    <cellStyle name="Обычный 5 9 12 5 3" xfId="57278"/>
    <cellStyle name="Обычный 5 9 12 6" xfId="27411"/>
    <cellStyle name="Обычный 5 9 12 6 2" xfId="57279"/>
    <cellStyle name="Обычный 5 9 12 7" xfId="27412"/>
    <cellStyle name="Обычный 5 9 12 7 2" xfId="57280"/>
    <cellStyle name="Обычный 5 9 12 8" xfId="57281"/>
    <cellStyle name="Обычный 5 9 13" xfId="27413"/>
    <cellStyle name="Обычный 5 9 13 2" xfId="27414"/>
    <cellStyle name="Обычный 5 9 13 2 2" xfId="27415"/>
    <cellStyle name="Обычный 5 9 13 2 2 2" xfId="27416"/>
    <cellStyle name="Обычный 5 9 13 2 2 2 2" xfId="57282"/>
    <cellStyle name="Обычный 5 9 13 2 2 3" xfId="57283"/>
    <cellStyle name="Обычный 5 9 13 2 3" xfId="27417"/>
    <cellStyle name="Обычный 5 9 13 2 3 2" xfId="57284"/>
    <cellStyle name="Обычный 5 9 13 2 4" xfId="57285"/>
    <cellStyle name="Обычный 5 9 13 3" xfId="27418"/>
    <cellStyle name="Обычный 5 9 13 3 2" xfId="27419"/>
    <cellStyle name="Обычный 5 9 13 3 2 2" xfId="27420"/>
    <cellStyle name="Обычный 5 9 13 3 2 2 2" xfId="57286"/>
    <cellStyle name="Обычный 5 9 13 3 2 3" xfId="57287"/>
    <cellStyle name="Обычный 5 9 13 3 3" xfId="27421"/>
    <cellStyle name="Обычный 5 9 13 3 3 2" xfId="57288"/>
    <cellStyle name="Обычный 5 9 13 3 4" xfId="57289"/>
    <cellStyle name="Обычный 5 9 13 4" xfId="27422"/>
    <cellStyle name="Обычный 5 9 13 4 2" xfId="27423"/>
    <cellStyle name="Обычный 5 9 13 4 2 2" xfId="27424"/>
    <cellStyle name="Обычный 5 9 13 4 2 2 2" xfId="57290"/>
    <cellStyle name="Обычный 5 9 13 4 2 3" xfId="57291"/>
    <cellStyle name="Обычный 5 9 13 4 3" xfId="27425"/>
    <cellStyle name="Обычный 5 9 13 4 3 2" xfId="57292"/>
    <cellStyle name="Обычный 5 9 13 4 4" xfId="57293"/>
    <cellStyle name="Обычный 5 9 13 5" xfId="27426"/>
    <cellStyle name="Обычный 5 9 13 5 2" xfId="27427"/>
    <cellStyle name="Обычный 5 9 13 5 2 2" xfId="57294"/>
    <cellStyle name="Обычный 5 9 13 5 3" xfId="57295"/>
    <cellStyle name="Обычный 5 9 13 6" xfId="27428"/>
    <cellStyle name="Обычный 5 9 13 6 2" xfId="57296"/>
    <cellStyle name="Обычный 5 9 13 7" xfId="27429"/>
    <cellStyle name="Обычный 5 9 13 7 2" xfId="57297"/>
    <cellStyle name="Обычный 5 9 13 8" xfId="57298"/>
    <cellStyle name="Обычный 5 9 14" xfId="27430"/>
    <cellStyle name="Обычный 5 9 14 2" xfId="27431"/>
    <cellStyle name="Обычный 5 9 14 2 2" xfId="27432"/>
    <cellStyle name="Обычный 5 9 14 2 2 2" xfId="27433"/>
    <cellStyle name="Обычный 5 9 14 2 2 2 2" xfId="57299"/>
    <cellStyle name="Обычный 5 9 14 2 2 3" xfId="57300"/>
    <cellStyle name="Обычный 5 9 14 2 3" xfId="27434"/>
    <cellStyle name="Обычный 5 9 14 2 3 2" xfId="57301"/>
    <cellStyle name="Обычный 5 9 14 2 4" xfId="57302"/>
    <cellStyle name="Обычный 5 9 14 3" xfId="27435"/>
    <cellStyle name="Обычный 5 9 14 3 2" xfId="27436"/>
    <cellStyle name="Обычный 5 9 14 3 2 2" xfId="27437"/>
    <cellStyle name="Обычный 5 9 14 3 2 2 2" xfId="57303"/>
    <cellStyle name="Обычный 5 9 14 3 2 3" xfId="57304"/>
    <cellStyle name="Обычный 5 9 14 3 3" xfId="27438"/>
    <cellStyle name="Обычный 5 9 14 3 3 2" xfId="57305"/>
    <cellStyle name="Обычный 5 9 14 3 4" xfId="57306"/>
    <cellStyle name="Обычный 5 9 14 4" xfId="27439"/>
    <cellStyle name="Обычный 5 9 14 4 2" xfId="27440"/>
    <cellStyle name="Обычный 5 9 14 4 2 2" xfId="27441"/>
    <cellStyle name="Обычный 5 9 14 4 2 2 2" xfId="57307"/>
    <cellStyle name="Обычный 5 9 14 4 2 3" xfId="57308"/>
    <cellStyle name="Обычный 5 9 14 4 3" xfId="27442"/>
    <cellStyle name="Обычный 5 9 14 4 3 2" xfId="57309"/>
    <cellStyle name="Обычный 5 9 14 4 4" xfId="57310"/>
    <cellStyle name="Обычный 5 9 14 5" xfId="27443"/>
    <cellStyle name="Обычный 5 9 14 5 2" xfId="27444"/>
    <cellStyle name="Обычный 5 9 14 5 2 2" xfId="57311"/>
    <cellStyle name="Обычный 5 9 14 5 3" xfId="57312"/>
    <cellStyle name="Обычный 5 9 14 6" xfId="27445"/>
    <cellStyle name="Обычный 5 9 14 6 2" xfId="57313"/>
    <cellStyle name="Обычный 5 9 14 7" xfId="27446"/>
    <cellStyle name="Обычный 5 9 14 7 2" xfId="57314"/>
    <cellStyle name="Обычный 5 9 14 8" xfId="57315"/>
    <cellStyle name="Обычный 5 9 15" xfId="27447"/>
    <cellStyle name="Обычный 5 9 15 2" xfId="27448"/>
    <cellStyle name="Обычный 5 9 15 2 2" xfId="27449"/>
    <cellStyle name="Обычный 5 9 15 2 2 2" xfId="27450"/>
    <cellStyle name="Обычный 5 9 15 2 2 2 2" xfId="57316"/>
    <cellStyle name="Обычный 5 9 15 2 2 3" xfId="57317"/>
    <cellStyle name="Обычный 5 9 15 2 3" xfId="27451"/>
    <cellStyle name="Обычный 5 9 15 2 3 2" xfId="57318"/>
    <cellStyle name="Обычный 5 9 15 2 4" xfId="57319"/>
    <cellStyle name="Обычный 5 9 15 3" xfId="27452"/>
    <cellStyle name="Обычный 5 9 15 3 2" xfId="27453"/>
    <cellStyle name="Обычный 5 9 15 3 2 2" xfId="27454"/>
    <cellStyle name="Обычный 5 9 15 3 2 2 2" xfId="57320"/>
    <cellStyle name="Обычный 5 9 15 3 2 3" xfId="57321"/>
    <cellStyle name="Обычный 5 9 15 3 3" xfId="27455"/>
    <cellStyle name="Обычный 5 9 15 3 3 2" xfId="57322"/>
    <cellStyle name="Обычный 5 9 15 3 4" xfId="57323"/>
    <cellStyle name="Обычный 5 9 15 4" xfId="27456"/>
    <cellStyle name="Обычный 5 9 15 4 2" xfId="27457"/>
    <cellStyle name="Обычный 5 9 15 4 2 2" xfId="27458"/>
    <cellStyle name="Обычный 5 9 15 4 2 2 2" xfId="57324"/>
    <cellStyle name="Обычный 5 9 15 4 2 3" xfId="57325"/>
    <cellStyle name="Обычный 5 9 15 4 3" xfId="27459"/>
    <cellStyle name="Обычный 5 9 15 4 3 2" xfId="57326"/>
    <cellStyle name="Обычный 5 9 15 4 4" xfId="57327"/>
    <cellStyle name="Обычный 5 9 15 5" xfId="27460"/>
    <cellStyle name="Обычный 5 9 15 5 2" xfId="27461"/>
    <cellStyle name="Обычный 5 9 15 5 2 2" xfId="57328"/>
    <cellStyle name="Обычный 5 9 15 5 3" xfId="57329"/>
    <cellStyle name="Обычный 5 9 15 6" xfId="27462"/>
    <cellStyle name="Обычный 5 9 15 6 2" xfId="57330"/>
    <cellStyle name="Обычный 5 9 15 7" xfId="27463"/>
    <cellStyle name="Обычный 5 9 15 7 2" xfId="57331"/>
    <cellStyle name="Обычный 5 9 15 8" xfId="57332"/>
    <cellStyle name="Обычный 5 9 16" xfId="27464"/>
    <cellStyle name="Обычный 5 9 16 2" xfId="27465"/>
    <cellStyle name="Обычный 5 9 16 2 2" xfId="27466"/>
    <cellStyle name="Обычный 5 9 16 2 2 2" xfId="27467"/>
    <cellStyle name="Обычный 5 9 16 2 2 2 2" xfId="57333"/>
    <cellStyle name="Обычный 5 9 16 2 2 3" xfId="57334"/>
    <cellStyle name="Обычный 5 9 16 2 3" xfId="27468"/>
    <cellStyle name="Обычный 5 9 16 2 3 2" xfId="57335"/>
    <cellStyle name="Обычный 5 9 16 2 4" xfId="57336"/>
    <cellStyle name="Обычный 5 9 16 3" xfId="27469"/>
    <cellStyle name="Обычный 5 9 16 3 2" xfId="27470"/>
    <cellStyle name="Обычный 5 9 16 3 2 2" xfId="27471"/>
    <cellStyle name="Обычный 5 9 16 3 2 2 2" xfId="57337"/>
    <cellStyle name="Обычный 5 9 16 3 2 3" xfId="57338"/>
    <cellStyle name="Обычный 5 9 16 3 3" xfId="27472"/>
    <cellStyle name="Обычный 5 9 16 3 3 2" xfId="57339"/>
    <cellStyle name="Обычный 5 9 16 3 4" xfId="57340"/>
    <cellStyle name="Обычный 5 9 16 4" xfId="27473"/>
    <cellStyle name="Обычный 5 9 16 4 2" xfId="27474"/>
    <cellStyle name="Обычный 5 9 16 4 2 2" xfId="27475"/>
    <cellStyle name="Обычный 5 9 16 4 2 2 2" xfId="57341"/>
    <cellStyle name="Обычный 5 9 16 4 2 3" xfId="57342"/>
    <cellStyle name="Обычный 5 9 16 4 3" xfId="27476"/>
    <cellStyle name="Обычный 5 9 16 4 3 2" xfId="57343"/>
    <cellStyle name="Обычный 5 9 16 4 4" xfId="57344"/>
    <cellStyle name="Обычный 5 9 16 5" xfId="27477"/>
    <cellStyle name="Обычный 5 9 16 5 2" xfId="27478"/>
    <cellStyle name="Обычный 5 9 16 5 2 2" xfId="57345"/>
    <cellStyle name="Обычный 5 9 16 5 3" xfId="57346"/>
    <cellStyle name="Обычный 5 9 16 6" xfId="27479"/>
    <cellStyle name="Обычный 5 9 16 6 2" xfId="57347"/>
    <cellStyle name="Обычный 5 9 16 7" xfId="27480"/>
    <cellStyle name="Обычный 5 9 16 7 2" xfId="57348"/>
    <cellStyle name="Обычный 5 9 16 8" xfId="57349"/>
    <cellStyle name="Обычный 5 9 17" xfId="27481"/>
    <cellStyle name="Обычный 5 9 17 2" xfId="27482"/>
    <cellStyle name="Обычный 5 9 17 2 2" xfId="27483"/>
    <cellStyle name="Обычный 5 9 17 2 2 2" xfId="27484"/>
    <cellStyle name="Обычный 5 9 17 2 2 2 2" xfId="57350"/>
    <cellStyle name="Обычный 5 9 17 2 2 3" xfId="57351"/>
    <cellStyle name="Обычный 5 9 17 2 3" xfId="27485"/>
    <cellStyle name="Обычный 5 9 17 2 3 2" xfId="57352"/>
    <cellStyle name="Обычный 5 9 17 2 4" xfId="57353"/>
    <cellStyle name="Обычный 5 9 17 3" xfId="27486"/>
    <cellStyle name="Обычный 5 9 17 3 2" xfId="27487"/>
    <cellStyle name="Обычный 5 9 17 3 2 2" xfId="27488"/>
    <cellStyle name="Обычный 5 9 17 3 2 2 2" xfId="57354"/>
    <cellStyle name="Обычный 5 9 17 3 2 3" xfId="57355"/>
    <cellStyle name="Обычный 5 9 17 3 3" xfId="27489"/>
    <cellStyle name="Обычный 5 9 17 3 3 2" xfId="57356"/>
    <cellStyle name="Обычный 5 9 17 3 4" xfId="57357"/>
    <cellStyle name="Обычный 5 9 17 4" xfId="27490"/>
    <cellStyle name="Обычный 5 9 17 4 2" xfId="27491"/>
    <cellStyle name="Обычный 5 9 17 4 2 2" xfId="27492"/>
    <cellStyle name="Обычный 5 9 17 4 2 2 2" xfId="57358"/>
    <cellStyle name="Обычный 5 9 17 4 2 3" xfId="57359"/>
    <cellStyle name="Обычный 5 9 17 4 3" xfId="27493"/>
    <cellStyle name="Обычный 5 9 17 4 3 2" xfId="57360"/>
    <cellStyle name="Обычный 5 9 17 4 4" xfId="57361"/>
    <cellStyle name="Обычный 5 9 17 5" xfId="27494"/>
    <cellStyle name="Обычный 5 9 17 5 2" xfId="27495"/>
    <cellStyle name="Обычный 5 9 17 5 2 2" xfId="57362"/>
    <cellStyle name="Обычный 5 9 17 5 3" xfId="57363"/>
    <cellStyle name="Обычный 5 9 17 6" xfId="27496"/>
    <cellStyle name="Обычный 5 9 17 6 2" xfId="57364"/>
    <cellStyle name="Обычный 5 9 17 7" xfId="27497"/>
    <cellStyle name="Обычный 5 9 17 7 2" xfId="57365"/>
    <cellStyle name="Обычный 5 9 17 8" xfId="57366"/>
    <cellStyle name="Обычный 5 9 18" xfId="27498"/>
    <cellStyle name="Обычный 5 9 18 2" xfId="27499"/>
    <cellStyle name="Обычный 5 9 18 2 2" xfId="27500"/>
    <cellStyle name="Обычный 5 9 18 2 2 2" xfId="27501"/>
    <cellStyle name="Обычный 5 9 18 2 2 2 2" xfId="57367"/>
    <cellStyle name="Обычный 5 9 18 2 2 3" xfId="57368"/>
    <cellStyle name="Обычный 5 9 18 2 3" xfId="27502"/>
    <cellStyle name="Обычный 5 9 18 2 3 2" xfId="57369"/>
    <cellStyle name="Обычный 5 9 18 2 4" xfId="57370"/>
    <cellStyle name="Обычный 5 9 18 3" xfId="27503"/>
    <cellStyle name="Обычный 5 9 18 3 2" xfId="27504"/>
    <cellStyle name="Обычный 5 9 18 3 2 2" xfId="27505"/>
    <cellStyle name="Обычный 5 9 18 3 2 2 2" xfId="57371"/>
    <cellStyle name="Обычный 5 9 18 3 2 3" xfId="57372"/>
    <cellStyle name="Обычный 5 9 18 3 3" xfId="27506"/>
    <cellStyle name="Обычный 5 9 18 3 3 2" xfId="57373"/>
    <cellStyle name="Обычный 5 9 18 3 4" xfId="57374"/>
    <cellStyle name="Обычный 5 9 18 4" xfId="27507"/>
    <cellStyle name="Обычный 5 9 18 4 2" xfId="27508"/>
    <cellStyle name="Обычный 5 9 18 4 2 2" xfId="27509"/>
    <cellStyle name="Обычный 5 9 18 4 2 2 2" xfId="57375"/>
    <cellStyle name="Обычный 5 9 18 4 2 3" xfId="57376"/>
    <cellStyle name="Обычный 5 9 18 4 3" xfId="27510"/>
    <cellStyle name="Обычный 5 9 18 4 3 2" xfId="57377"/>
    <cellStyle name="Обычный 5 9 18 4 4" xfId="57378"/>
    <cellStyle name="Обычный 5 9 18 5" xfId="27511"/>
    <cellStyle name="Обычный 5 9 18 5 2" xfId="27512"/>
    <cellStyle name="Обычный 5 9 18 5 2 2" xfId="57379"/>
    <cellStyle name="Обычный 5 9 18 5 3" xfId="57380"/>
    <cellStyle name="Обычный 5 9 18 6" xfId="27513"/>
    <cellStyle name="Обычный 5 9 18 6 2" xfId="57381"/>
    <cellStyle name="Обычный 5 9 18 7" xfId="27514"/>
    <cellStyle name="Обычный 5 9 18 7 2" xfId="57382"/>
    <cellStyle name="Обычный 5 9 18 8" xfId="57383"/>
    <cellStyle name="Обычный 5 9 19" xfId="27515"/>
    <cellStyle name="Обычный 5 9 19 2" xfId="27516"/>
    <cellStyle name="Обычный 5 9 19 2 2" xfId="27517"/>
    <cellStyle name="Обычный 5 9 19 2 2 2" xfId="27518"/>
    <cellStyle name="Обычный 5 9 19 2 2 2 2" xfId="57384"/>
    <cellStyle name="Обычный 5 9 19 2 2 3" xfId="57385"/>
    <cellStyle name="Обычный 5 9 19 2 3" xfId="27519"/>
    <cellStyle name="Обычный 5 9 19 2 3 2" xfId="57386"/>
    <cellStyle name="Обычный 5 9 19 2 4" xfId="57387"/>
    <cellStyle name="Обычный 5 9 19 3" xfId="27520"/>
    <cellStyle name="Обычный 5 9 19 3 2" xfId="27521"/>
    <cellStyle name="Обычный 5 9 19 3 2 2" xfId="27522"/>
    <cellStyle name="Обычный 5 9 19 3 2 2 2" xfId="57388"/>
    <cellStyle name="Обычный 5 9 19 3 2 3" xfId="57389"/>
    <cellStyle name="Обычный 5 9 19 3 3" xfId="27523"/>
    <cellStyle name="Обычный 5 9 19 3 3 2" xfId="57390"/>
    <cellStyle name="Обычный 5 9 19 3 4" xfId="57391"/>
    <cellStyle name="Обычный 5 9 19 4" xfId="27524"/>
    <cellStyle name="Обычный 5 9 19 4 2" xfId="27525"/>
    <cellStyle name="Обычный 5 9 19 4 2 2" xfId="27526"/>
    <cellStyle name="Обычный 5 9 19 4 2 2 2" xfId="57392"/>
    <cellStyle name="Обычный 5 9 19 4 2 3" xfId="57393"/>
    <cellStyle name="Обычный 5 9 19 4 3" xfId="27527"/>
    <cellStyle name="Обычный 5 9 19 4 3 2" xfId="57394"/>
    <cellStyle name="Обычный 5 9 19 4 4" xfId="57395"/>
    <cellStyle name="Обычный 5 9 19 5" xfId="27528"/>
    <cellStyle name="Обычный 5 9 19 5 2" xfId="27529"/>
    <cellStyle name="Обычный 5 9 19 5 2 2" xfId="57396"/>
    <cellStyle name="Обычный 5 9 19 5 3" xfId="57397"/>
    <cellStyle name="Обычный 5 9 19 6" xfId="27530"/>
    <cellStyle name="Обычный 5 9 19 6 2" xfId="57398"/>
    <cellStyle name="Обычный 5 9 19 7" xfId="27531"/>
    <cellStyle name="Обычный 5 9 19 7 2" xfId="57399"/>
    <cellStyle name="Обычный 5 9 19 8" xfId="57400"/>
    <cellStyle name="Обычный 5 9 2" xfId="27532"/>
    <cellStyle name="Обычный 5 9 2 2" xfId="27533"/>
    <cellStyle name="Обычный 5 9 2 2 2" xfId="27534"/>
    <cellStyle name="Обычный 5 9 2 2 2 2" xfId="27535"/>
    <cellStyle name="Обычный 5 9 2 2 2 2 2" xfId="57401"/>
    <cellStyle name="Обычный 5 9 2 2 2 3" xfId="57402"/>
    <cellStyle name="Обычный 5 9 2 2 3" xfId="27536"/>
    <cellStyle name="Обычный 5 9 2 2 3 2" xfId="57403"/>
    <cellStyle name="Обычный 5 9 2 2 4" xfId="57404"/>
    <cellStyle name="Обычный 5 9 2 3" xfId="27537"/>
    <cellStyle name="Обычный 5 9 2 3 2" xfId="27538"/>
    <cellStyle name="Обычный 5 9 2 3 2 2" xfId="27539"/>
    <cellStyle name="Обычный 5 9 2 3 2 2 2" xfId="57405"/>
    <cellStyle name="Обычный 5 9 2 3 2 3" xfId="57406"/>
    <cellStyle name="Обычный 5 9 2 3 3" xfId="27540"/>
    <cellStyle name="Обычный 5 9 2 3 3 2" xfId="57407"/>
    <cellStyle name="Обычный 5 9 2 3 4" xfId="57408"/>
    <cellStyle name="Обычный 5 9 2 4" xfId="27541"/>
    <cellStyle name="Обычный 5 9 2 4 2" xfId="27542"/>
    <cellStyle name="Обычный 5 9 2 4 2 2" xfId="27543"/>
    <cellStyle name="Обычный 5 9 2 4 2 2 2" xfId="57409"/>
    <cellStyle name="Обычный 5 9 2 4 2 3" xfId="57410"/>
    <cellStyle name="Обычный 5 9 2 4 3" xfId="27544"/>
    <cellStyle name="Обычный 5 9 2 4 3 2" xfId="57411"/>
    <cellStyle name="Обычный 5 9 2 4 4" xfId="57412"/>
    <cellStyle name="Обычный 5 9 2 5" xfId="27545"/>
    <cellStyle name="Обычный 5 9 2 5 2" xfId="27546"/>
    <cellStyle name="Обычный 5 9 2 5 2 2" xfId="57413"/>
    <cellStyle name="Обычный 5 9 2 5 3" xfId="57414"/>
    <cellStyle name="Обычный 5 9 2 6" xfId="27547"/>
    <cellStyle name="Обычный 5 9 2 6 2" xfId="57415"/>
    <cellStyle name="Обычный 5 9 2 7" xfId="27548"/>
    <cellStyle name="Обычный 5 9 2 7 2" xfId="57416"/>
    <cellStyle name="Обычный 5 9 2 8" xfId="57417"/>
    <cellStyle name="Обычный 5 9 20" xfId="27549"/>
    <cellStyle name="Обычный 5 9 20 2" xfId="27550"/>
    <cellStyle name="Обычный 5 9 20 2 2" xfId="27551"/>
    <cellStyle name="Обычный 5 9 20 2 2 2" xfId="27552"/>
    <cellStyle name="Обычный 5 9 20 2 2 2 2" xfId="57418"/>
    <cellStyle name="Обычный 5 9 20 2 2 3" xfId="57419"/>
    <cellStyle name="Обычный 5 9 20 2 3" xfId="27553"/>
    <cellStyle name="Обычный 5 9 20 2 3 2" xfId="57420"/>
    <cellStyle name="Обычный 5 9 20 2 4" xfId="57421"/>
    <cellStyle name="Обычный 5 9 20 3" xfId="27554"/>
    <cellStyle name="Обычный 5 9 20 3 2" xfId="27555"/>
    <cellStyle name="Обычный 5 9 20 3 2 2" xfId="27556"/>
    <cellStyle name="Обычный 5 9 20 3 2 2 2" xfId="57422"/>
    <cellStyle name="Обычный 5 9 20 3 2 3" xfId="57423"/>
    <cellStyle name="Обычный 5 9 20 3 3" xfId="27557"/>
    <cellStyle name="Обычный 5 9 20 3 3 2" xfId="57424"/>
    <cellStyle name="Обычный 5 9 20 3 4" xfId="57425"/>
    <cellStyle name="Обычный 5 9 20 4" xfId="27558"/>
    <cellStyle name="Обычный 5 9 20 4 2" xfId="27559"/>
    <cellStyle name="Обычный 5 9 20 4 2 2" xfId="27560"/>
    <cellStyle name="Обычный 5 9 20 4 2 2 2" xfId="57426"/>
    <cellStyle name="Обычный 5 9 20 4 2 3" xfId="57427"/>
    <cellStyle name="Обычный 5 9 20 4 3" xfId="27561"/>
    <cellStyle name="Обычный 5 9 20 4 3 2" xfId="57428"/>
    <cellStyle name="Обычный 5 9 20 4 4" xfId="57429"/>
    <cellStyle name="Обычный 5 9 20 5" xfId="27562"/>
    <cellStyle name="Обычный 5 9 20 5 2" xfId="27563"/>
    <cellStyle name="Обычный 5 9 20 5 2 2" xfId="57430"/>
    <cellStyle name="Обычный 5 9 20 5 3" xfId="57431"/>
    <cellStyle name="Обычный 5 9 20 6" xfId="27564"/>
    <cellStyle name="Обычный 5 9 20 6 2" xfId="57432"/>
    <cellStyle name="Обычный 5 9 20 7" xfId="27565"/>
    <cellStyle name="Обычный 5 9 20 7 2" xfId="57433"/>
    <cellStyle name="Обычный 5 9 20 8" xfId="57434"/>
    <cellStyle name="Обычный 5 9 21" xfId="27566"/>
    <cellStyle name="Обычный 5 9 21 2" xfId="27567"/>
    <cellStyle name="Обычный 5 9 21 2 2" xfId="27568"/>
    <cellStyle name="Обычный 5 9 21 2 2 2" xfId="27569"/>
    <cellStyle name="Обычный 5 9 21 2 2 2 2" xfId="57435"/>
    <cellStyle name="Обычный 5 9 21 2 2 3" xfId="57436"/>
    <cellStyle name="Обычный 5 9 21 2 3" xfId="27570"/>
    <cellStyle name="Обычный 5 9 21 2 3 2" xfId="57437"/>
    <cellStyle name="Обычный 5 9 21 2 4" xfId="57438"/>
    <cellStyle name="Обычный 5 9 21 3" xfId="27571"/>
    <cellStyle name="Обычный 5 9 21 3 2" xfId="27572"/>
    <cellStyle name="Обычный 5 9 21 3 2 2" xfId="27573"/>
    <cellStyle name="Обычный 5 9 21 3 2 2 2" xfId="57439"/>
    <cellStyle name="Обычный 5 9 21 3 2 3" xfId="57440"/>
    <cellStyle name="Обычный 5 9 21 3 3" xfId="27574"/>
    <cellStyle name="Обычный 5 9 21 3 3 2" xfId="57441"/>
    <cellStyle name="Обычный 5 9 21 3 4" xfId="57442"/>
    <cellStyle name="Обычный 5 9 21 4" xfId="27575"/>
    <cellStyle name="Обычный 5 9 21 4 2" xfId="27576"/>
    <cellStyle name="Обычный 5 9 21 4 2 2" xfId="27577"/>
    <cellStyle name="Обычный 5 9 21 4 2 2 2" xfId="57443"/>
    <cellStyle name="Обычный 5 9 21 4 2 3" xfId="57444"/>
    <cellStyle name="Обычный 5 9 21 4 3" xfId="27578"/>
    <cellStyle name="Обычный 5 9 21 4 3 2" xfId="57445"/>
    <cellStyle name="Обычный 5 9 21 4 4" xfId="57446"/>
    <cellStyle name="Обычный 5 9 21 5" xfId="27579"/>
    <cellStyle name="Обычный 5 9 21 5 2" xfId="27580"/>
    <cellStyle name="Обычный 5 9 21 5 2 2" xfId="57447"/>
    <cellStyle name="Обычный 5 9 21 5 3" xfId="57448"/>
    <cellStyle name="Обычный 5 9 21 6" xfId="27581"/>
    <cellStyle name="Обычный 5 9 21 6 2" xfId="57449"/>
    <cellStyle name="Обычный 5 9 21 7" xfId="27582"/>
    <cellStyle name="Обычный 5 9 21 7 2" xfId="57450"/>
    <cellStyle name="Обычный 5 9 21 8" xfId="57451"/>
    <cellStyle name="Обычный 5 9 22" xfId="27583"/>
    <cellStyle name="Обычный 5 9 22 2" xfId="27584"/>
    <cellStyle name="Обычный 5 9 22 2 2" xfId="27585"/>
    <cellStyle name="Обычный 5 9 22 2 2 2" xfId="27586"/>
    <cellStyle name="Обычный 5 9 22 2 2 2 2" xfId="57452"/>
    <cellStyle name="Обычный 5 9 22 2 2 3" xfId="57453"/>
    <cellStyle name="Обычный 5 9 22 2 3" xfId="27587"/>
    <cellStyle name="Обычный 5 9 22 2 3 2" xfId="57454"/>
    <cellStyle name="Обычный 5 9 22 2 4" xfId="57455"/>
    <cellStyle name="Обычный 5 9 22 3" xfId="27588"/>
    <cellStyle name="Обычный 5 9 22 3 2" xfId="27589"/>
    <cellStyle name="Обычный 5 9 22 3 2 2" xfId="27590"/>
    <cellStyle name="Обычный 5 9 22 3 2 2 2" xfId="57456"/>
    <cellStyle name="Обычный 5 9 22 3 2 3" xfId="57457"/>
    <cellStyle name="Обычный 5 9 22 3 3" xfId="27591"/>
    <cellStyle name="Обычный 5 9 22 3 3 2" xfId="57458"/>
    <cellStyle name="Обычный 5 9 22 3 4" xfId="57459"/>
    <cellStyle name="Обычный 5 9 22 4" xfId="27592"/>
    <cellStyle name="Обычный 5 9 22 4 2" xfId="27593"/>
    <cellStyle name="Обычный 5 9 22 4 2 2" xfId="27594"/>
    <cellStyle name="Обычный 5 9 22 4 2 2 2" xfId="57460"/>
    <cellStyle name="Обычный 5 9 22 4 2 3" xfId="57461"/>
    <cellStyle name="Обычный 5 9 22 4 3" xfId="27595"/>
    <cellStyle name="Обычный 5 9 22 4 3 2" xfId="57462"/>
    <cellStyle name="Обычный 5 9 22 4 4" xfId="57463"/>
    <cellStyle name="Обычный 5 9 22 5" xfId="27596"/>
    <cellStyle name="Обычный 5 9 22 5 2" xfId="27597"/>
    <cellStyle name="Обычный 5 9 22 5 2 2" xfId="57464"/>
    <cellStyle name="Обычный 5 9 22 5 3" xfId="57465"/>
    <cellStyle name="Обычный 5 9 22 6" xfId="27598"/>
    <cellStyle name="Обычный 5 9 22 6 2" xfId="57466"/>
    <cellStyle name="Обычный 5 9 22 7" xfId="27599"/>
    <cellStyle name="Обычный 5 9 22 7 2" xfId="57467"/>
    <cellStyle name="Обычный 5 9 22 8" xfId="57468"/>
    <cellStyle name="Обычный 5 9 23" xfId="27600"/>
    <cellStyle name="Обычный 5 9 23 2" xfId="27601"/>
    <cellStyle name="Обычный 5 9 23 2 2" xfId="27602"/>
    <cellStyle name="Обычный 5 9 23 2 2 2" xfId="27603"/>
    <cellStyle name="Обычный 5 9 23 2 2 2 2" xfId="57469"/>
    <cellStyle name="Обычный 5 9 23 2 2 3" xfId="57470"/>
    <cellStyle name="Обычный 5 9 23 2 3" xfId="27604"/>
    <cellStyle name="Обычный 5 9 23 2 3 2" xfId="57471"/>
    <cellStyle name="Обычный 5 9 23 2 4" xfId="57472"/>
    <cellStyle name="Обычный 5 9 23 3" xfId="27605"/>
    <cellStyle name="Обычный 5 9 23 3 2" xfId="27606"/>
    <cellStyle name="Обычный 5 9 23 3 2 2" xfId="27607"/>
    <cellStyle name="Обычный 5 9 23 3 2 2 2" xfId="57473"/>
    <cellStyle name="Обычный 5 9 23 3 2 3" xfId="57474"/>
    <cellStyle name="Обычный 5 9 23 3 3" xfId="27608"/>
    <cellStyle name="Обычный 5 9 23 3 3 2" xfId="57475"/>
    <cellStyle name="Обычный 5 9 23 3 4" xfId="57476"/>
    <cellStyle name="Обычный 5 9 23 4" xfId="27609"/>
    <cellStyle name="Обычный 5 9 23 4 2" xfId="27610"/>
    <cellStyle name="Обычный 5 9 23 4 2 2" xfId="27611"/>
    <cellStyle name="Обычный 5 9 23 4 2 2 2" xfId="57477"/>
    <cellStyle name="Обычный 5 9 23 4 2 3" xfId="57478"/>
    <cellStyle name="Обычный 5 9 23 4 3" xfId="27612"/>
    <cellStyle name="Обычный 5 9 23 4 3 2" xfId="57479"/>
    <cellStyle name="Обычный 5 9 23 4 4" xfId="57480"/>
    <cellStyle name="Обычный 5 9 23 5" xfId="27613"/>
    <cellStyle name="Обычный 5 9 23 5 2" xfId="27614"/>
    <cellStyle name="Обычный 5 9 23 5 2 2" xfId="57481"/>
    <cellStyle name="Обычный 5 9 23 5 3" xfId="57482"/>
    <cellStyle name="Обычный 5 9 23 6" xfId="27615"/>
    <cellStyle name="Обычный 5 9 23 6 2" xfId="57483"/>
    <cellStyle name="Обычный 5 9 23 7" xfId="27616"/>
    <cellStyle name="Обычный 5 9 23 7 2" xfId="57484"/>
    <cellStyle name="Обычный 5 9 23 8" xfId="57485"/>
    <cellStyle name="Обычный 5 9 24" xfId="27617"/>
    <cellStyle name="Обычный 5 9 24 2" xfId="27618"/>
    <cellStyle name="Обычный 5 9 24 2 2" xfId="27619"/>
    <cellStyle name="Обычный 5 9 24 2 2 2" xfId="27620"/>
    <cellStyle name="Обычный 5 9 24 2 2 2 2" xfId="57486"/>
    <cellStyle name="Обычный 5 9 24 2 2 3" xfId="57487"/>
    <cellStyle name="Обычный 5 9 24 2 3" xfId="27621"/>
    <cellStyle name="Обычный 5 9 24 2 3 2" xfId="57488"/>
    <cellStyle name="Обычный 5 9 24 2 4" xfId="57489"/>
    <cellStyle name="Обычный 5 9 24 3" xfId="27622"/>
    <cellStyle name="Обычный 5 9 24 3 2" xfId="27623"/>
    <cellStyle name="Обычный 5 9 24 3 2 2" xfId="27624"/>
    <cellStyle name="Обычный 5 9 24 3 2 2 2" xfId="57490"/>
    <cellStyle name="Обычный 5 9 24 3 2 3" xfId="57491"/>
    <cellStyle name="Обычный 5 9 24 3 3" xfId="27625"/>
    <cellStyle name="Обычный 5 9 24 3 3 2" xfId="57492"/>
    <cellStyle name="Обычный 5 9 24 3 4" xfId="57493"/>
    <cellStyle name="Обычный 5 9 24 4" xfId="27626"/>
    <cellStyle name="Обычный 5 9 24 4 2" xfId="27627"/>
    <cellStyle name="Обычный 5 9 24 4 2 2" xfId="27628"/>
    <cellStyle name="Обычный 5 9 24 4 2 2 2" xfId="57494"/>
    <cellStyle name="Обычный 5 9 24 4 2 3" xfId="57495"/>
    <cellStyle name="Обычный 5 9 24 4 3" xfId="27629"/>
    <cellStyle name="Обычный 5 9 24 4 3 2" xfId="57496"/>
    <cellStyle name="Обычный 5 9 24 4 4" xfId="57497"/>
    <cellStyle name="Обычный 5 9 24 5" xfId="27630"/>
    <cellStyle name="Обычный 5 9 24 5 2" xfId="27631"/>
    <cellStyle name="Обычный 5 9 24 5 2 2" xfId="57498"/>
    <cellStyle name="Обычный 5 9 24 5 3" xfId="57499"/>
    <cellStyle name="Обычный 5 9 24 6" xfId="27632"/>
    <cellStyle name="Обычный 5 9 24 6 2" xfId="57500"/>
    <cellStyle name="Обычный 5 9 24 7" xfId="27633"/>
    <cellStyle name="Обычный 5 9 24 7 2" xfId="57501"/>
    <cellStyle name="Обычный 5 9 24 8" xfId="57502"/>
    <cellStyle name="Обычный 5 9 25" xfId="27634"/>
    <cellStyle name="Обычный 5 9 25 2" xfId="27635"/>
    <cellStyle name="Обычный 5 9 25 2 2" xfId="27636"/>
    <cellStyle name="Обычный 5 9 25 2 2 2" xfId="27637"/>
    <cellStyle name="Обычный 5 9 25 2 2 2 2" xfId="57503"/>
    <cellStyle name="Обычный 5 9 25 2 2 3" xfId="57504"/>
    <cellStyle name="Обычный 5 9 25 2 3" xfId="27638"/>
    <cellStyle name="Обычный 5 9 25 2 3 2" xfId="57505"/>
    <cellStyle name="Обычный 5 9 25 2 4" xfId="57506"/>
    <cellStyle name="Обычный 5 9 25 3" xfId="27639"/>
    <cellStyle name="Обычный 5 9 25 3 2" xfId="27640"/>
    <cellStyle name="Обычный 5 9 25 3 2 2" xfId="27641"/>
    <cellStyle name="Обычный 5 9 25 3 2 2 2" xfId="57507"/>
    <cellStyle name="Обычный 5 9 25 3 2 3" xfId="57508"/>
    <cellStyle name="Обычный 5 9 25 3 3" xfId="27642"/>
    <cellStyle name="Обычный 5 9 25 3 3 2" xfId="57509"/>
    <cellStyle name="Обычный 5 9 25 3 4" xfId="57510"/>
    <cellStyle name="Обычный 5 9 25 4" xfId="27643"/>
    <cellStyle name="Обычный 5 9 25 4 2" xfId="27644"/>
    <cellStyle name="Обычный 5 9 25 4 2 2" xfId="27645"/>
    <cellStyle name="Обычный 5 9 25 4 2 2 2" xfId="57511"/>
    <cellStyle name="Обычный 5 9 25 4 2 3" xfId="57512"/>
    <cellStyle name="Обычный 5 9 25 4 3" xfId="27646"/>
    <cellStyle name="Обычный 5 9 25 4 3 2" xfId="57513"/>
    <cellStyle name="Обычный 5 9 25 4 4" xfId="57514"/>
    <cellStyle name="Обычный 5 9 25 5" xfId="27647"/>
    <cellStyle name="Обычный 5 9 25 5 2" xfId="27648"/>
    <cellStyle name="Обычный 5 9 25 5 2 2" xfId="57515"/>
    <cellStyle name="Обычный 5 9 25 5 3" xfId="57516"/>
    <cellStyle name="Обычный 5 9 25 6" xfId="27649"/>
    <cellStyle name="Обычный 5 9 25 6 2" xfId="57517"/>
    <cellStyle name="Обычный 5 9 25 7" xfId="27650"/>
    <cellStyle name="Обычный 5 9 25 7 2" xfId="57518"/>
    <cellStyle name="Обычный 5 9 25 8" xfId="57519"/>
    <cellStyle name="Обычный 5 9 26" xfId="27651"/>
    <cellStyle name="Обычный 5 9 26 2" xfId="27652"/>
    <cellStyle name="Обычный 5 9 26 2 2" xfId="27653"/>
    <cellStyle name="Обычный 5 9 26 2 2 2" xfId="27654"/>
    <cellStyle name="Обычный 5 9 26 2 2 2 2" xfId="57520"/>
    <cellStyle name="Обычный 5 9 26 2 2 3" xfId="57521"/>
    <cellStyle name="Обычный 5 9 26 2 3" xfId="27655"/>
    <cellStyle name="Обычный 5 9 26 2 3 2" xfId="57522"/>
    <cellStyle name="Обычный 5 9 26 2 4" xfId="57523"/>
    <cellStyle name="Обычный 5 9 26 3" xfId="27656"/>
    <cellStyle name="Обычный 5 9 26 3 2" xfId="27657"/>
    <cellStyle name="Обычный 5 9 26 3 2 2" xfId="27658"/>
    <cellStyle name="Обычный 5 9 26 3 2 2 2" xfId="57524"/>
    <cellStyle name="Обычный 5 9 26 3 2 3" xfId="57525"/>
    <cellStyle name="Обычный 5 9 26 3 3" xfId="27659"/>
    <cellStyle name="Обычный 5 9 26 3 3 2" xfId="57526"/>
    <cellStyle name="Обычный 5 9 26 3 4" xfId="57527"/>
    <cellStyle name="Обычный 5 9 26 4" xfId="27660"/>
    <cellStyle name="Обычный 5 9 26 4 2" xfId="27661"/>
    <cellStyle name="Обычный 5 9 26 4 2 2" xfId="27662"/>
    <cellStyle name="Обычный 5 9 26 4 2 2 2" xfId="57528"/>
    <cellStyle name="Обычный 5 9 26 4 2 3" xfId="57529"/>
    <cellStyle name="Обычный 5 9 26 4 3" xfId="27663"/>
    <cellStyle name="Обычный 5 9 26 4 3 2" xfId="57530"/>
    <cellStyle name="Обычный 5 9 26 4 4" xfId="57531"/>
    <cellStyle name="Обычный 5 9 26 5" xfId="27664"/>
    <cellStyle name="Обычный 5 9 26 5 2" xfId="27665"/>
    <cellStyle name="Обычный 5 9 26 5 2 2" xfId="57532"/>
    <cellStyle name="Обычный 5 9 26 5 3" xfId="57533"/>
    <cellStyle name="Обычный 5 9 26 6" xfId="27666"/>
    <cellStyle name="Обычный 5 9 26 6 2" xfId="57534"/>
    <cellStyle name="Обычный 5 9 26 7" xfId="27667"/>
    <cellStyle name="Обычный 5 9 26 7 2" xfId="57535"/>
    <cellStyle name="Обычный 5 9 26 8" xfId="57536"/>
    <cellStyle name="Обычный 5 9 27" xfId="27668"/>
    <cellStyle name="Обычный 5 9 27 2" xfId="27669"/>
    <cellStyle name="Обычный 5 9 27 2 2" xfId="27670"/>
    <cellStyle name="Обычный 5 9 27 2 2 2" xfId="27671"/>
    <cellStyle name="Обычный 5 9 27 2 2 2 2" xfId="57537"/>
    <cellStyle name="Обычный 5 9 27 2 2 3" xfId="57538"/>
    <cellStyle name="Обычный 5 9 27 2 3" xfId="27672"/>
    <cellStyle name="Обычный 5 9 27 2 3 2" xfId="57539"/>
    <cellStyle name="Обычный 5 9 27 2 4" xfId="57540"/>
    <cellStyle name="Обычный 5 9 27 3" xfId="27673"/>
    <cellStyle name="Обычный 5 9 27 3 2" xfId="27674"/>
    <cellStyle name="Обычный 5 9 27 3 2 2" xfId="27675"/>
    <cellStyle name="Обычный 5 9 27 3 2 2 2" xfId="57541"/>
    <cellStyle name="Обычный 5 9 27 3 2 3" xfId="57542"/>
    <cellStyle name="Обычный 5 9 27 3 3" xfId="27676"/>
    <cellStyle name="Обычный 5 9 27 3 3 2" xfId="57543"/>
    <cellStyle name="Обычный 5 9 27 3 4" xfId="57544"/>
    <cellStyle name="Обычный 5 9 27 4" xfId="27677"/>
    <cellStyle name="Обычный 5 9 27 4 2" xfId="27678"/>
    <cellStyle name="Обычный 5 9 27 4 2 2" xfId="27679"/>
    <cellStyle name="Обычный 5 9 27 4 2 2 2" xfId="57545"/>
    <cellStyle name="Обычный 5 9 27 4 2 3" xfId="57546"/>
    <cellStyle name="Обычный 5 9 27 4 3" xfId="27680"/>
    <cellStyle name="Обычный 5 9 27 4 3 2" xfId="57547"/>
    <cellStyle name="Обычный 5 9 27 4 4" xfId="57548"/>
    <cellStyle name="Обычный 5 9 27 5" xfId="27681"/>
    <cellStyle name="Обычный 5 9 27 5 2" xfId="27682"/>
    <cellStyle name="Обычный 5 9 27 5 2 2" xfId="57549"/>
    <cellStyle name="Обычный 5 9 27 5 3" xfId="57550"/>
    <cellStyle name="Обычный 5 9 27 6" xfId="27683"/>
    <cellStyle name="Обычный 5 9 27 6 2" xfId="57551"/>
    <cellStyle name="Обычный 5 9 27 7" xfId="27684"/>
    <cellStyle name="Обычный 5 9 27 7 2" xfId="57552"/>
    <cellStyle name="Обычный 5 9 27 8" xfId="57553"/>
    <cellStyle name="Обычный 5 9 28" xfId="27685"/>
    <cellStyle name="Обычный 5 9 28 2" xfId="27686"/>
    <cellStyle name="Обычный 5 9 28 2 2" xfId="27687"/>
    <cellStyle name="Обычный 5 9 28 2 2 2" xfId="27688"/>
    <cellStyle name="Обычный 5 9 28 2 2 2 2" xfId="57554"/>
    <cellStyle name="Обычный 5 9 28 2 2 3" xfId="57555"/>
    <cellStyle name="Обычный 5 9 28 2 3" xfId="27689"/>
    <cellStyle name="Обычный 5 9 28 2 3 2" xfId="57556"/>
    <cellStyle name="Обычный 5 9 28 2 4" xfId="57557"/>
    <cellStyle name="Обычный 5 9 28 3" xfId="27690"/>
    <cellStyle name="Обычный 5 9 28 3 2" xfId="27691"/>
    <cellStyle name="Обычный 5 9 28 3 2 2" xfId="27692"/>
    <cellStyle name="Обычный 5 9 28 3 2 2 2" xfId="57558"/>
    <cellStyle name="Обычный 5 9 28 3 2 3" xfId="57559"/>
    <cellStyle name="Обычный 5 9 28 3 3" xfId="27693"/>
    <cellStyle name="Обычный 5 9 28 3 3 2" xfId="57560"/>
    <cellStyle name="Обычный 5 9 28 3 4" xfId="57561"/>
    <cellStyle name="Обычный 5 9 28 4" xfId="27694"/>
    <cellStyle name="Обычный 5 9 28 4 2" xfId="27695"/>
    <cellStyle name="Обычный 5 9 28 4 2 2" xfId="27696"/>
    <cellStyle name="Обычный 5 9 28 4 2 2 2" xfId="57562"/>
    <cellStyle name="Обычный 5 9 28 4 2 3" xfId="57563"/>
    <cellStyle name="Обычный 5 9 28 4 3" xfId="27697"/>
    <cellStyle name="Обычный 5 9 28 4 3 2" xfId="57564"/>
    <cellStyle name="Обычный 5 9 28 4 4" xfId="57565"/>
    <cellStyle name="Обычный 5 9 28 5" xfId="27698"/>
    <cellStyle name="Обычный 5 9 28 5 2" xfId="27699"/>
    <cellStyle name="Обычный 5 9 28 5 2 2" xfId="57566"/>
    <cellStyle name="Обычный 5 9 28 5 3" xfId="57567"/>
    <cellStyle name="Обычный 5 9 28 6" xfId="27700"/>
    <cellStyle name="Обычный 5 9 28 6 2" xfId="57568"/>
    <cellStyle name="Обычный 5 9 28 7" xfId="27701"/>
    <cellStyle name="Обычный 5 9 28 7 2" xfId="57569"/>
    <cellStyle name="Обычный 5 9 28 8" xfId="57570"/>
    <cellStyle name="Обычный 5 9 29" xfId="27702"/>
    <cellStyle name="Обычный 5 9 29 2" xfId="27703"/>
    <cellStyle name="Обычный 5 9 29 2 2" xfId="27704"/>
    <cellStyle name="Обычный 5 9 29 2 2 2" xfId="27705"/>
    <cellStyle name="Обычный 5 9 29 2 2 2 2" xfId="57571"/>
    <cellStyle name="Обычный 5 9 29 2 2 3" xfId="57572"/>
    <cellStyle name="Обычный 5 9 29 2 3" xfId="27706"/>
    <cellStyle name="Обычный 5 9 29 2 3 2" xfId="57573"/>
    <cellStyle name="Обычный 5 9 29 2 4" xfId="57574"/>
    <cellStyle name="Обычный 5 9 29 3" xfId="27707"/>
    <cellStyle name="Обычный 5 9 29 3 2" xfId="27708"/>
    <cellStyle name="Обычный 5 9 29 3 2 2" xfId="27709"/>
    <cellStyle name="Обычный 5 9 29 3 2 2 2" xfId="57575"/>
    <cellStyle name="Обычный 5 9 29 3 2 3" xfId="57576"/>
    <cellStyle name="Обычный 5 9 29 3 3" xfId="27710"/>
    <cellStyle name="Обычный 5 9 29 3 3 2" xfId="57577"/>
    <cellStyle name="Обычный 5 9 29 3 4" xfId="57578"/>
    <cellStyle name="Обычный 5 9 29 4" xfId="27711"/>
    <cellStyle name="Обычный 5 9 29 4 2" xfId="27712"/>
    <cellStyle name="Обычный 5 9 29 4 2 2" xfId="27713"/>
    <cellStyle name="Обычный 5 9 29 4 2 2 2" xfId="57579"/>
    <cellStyle name="Обычный 5 9 29 4 2 3" xfId="57580"/>
    <cellStyle name="Обычный 5 9 29 4 3" xfId="27714"/>
    <cellStyle name="Обычный 5 9 29 4 3 2" xfId="57581"/>
    <cellStyle name="Обычный 5 9 29 4 4" xfId="57582"/>
    <cellStyle name="Обычный 5 9 29 5" xfId="27715"/>
    <cellStyle name="Обычный 5 9 29 5 2" xfId="27716"/>
    <cellStyle name="Обычный 5 9 29 5 2 2" xfId="57583"/>
    <cellStyle name="Обычный 5 9 29 5 3" xfId="57584"/>
    <cellStyle name="Обычный 5 9 29 6" xfId="27717"/>
    <cellStyle name="Обычный 5 9 29 6 2" xfId="57585"/>
    <cellStyle name="Обычный 5 9 29 7" xfId="27718"/>
    <cellStyle name="Обычный 5 9 29 7 2" xfId="57586"/>
    <cellStyle name="Обычный 5 9 29 8" xfId="57587"/>
    <cellStyle name="Обычный 5 9 3" xfId="27719"/>
    <cellStyle name="Обычный 5 9 3 2" xfId="27720"/>
    <cellStyle name="Обычный 5 9 3 2 2" xfId="27721"/>
    <cellStyle name="Обычный 5 9 3 2 2 2" xfId="27722"/>
    <cellStyle name="Обычный 5 9 3 2 2 2 2" xfId="57588"/>
    <cellStyle name="Обычный 5 9 3 2 2 3" xfId="57589"/>
    <cellStyle name="Обычный 5 9 3 2 3" xfId="27723"/>
    <cellStyle name="Обычный 5 9 3 2 3 2" xfId="57590"/>
    <cellStyle name="Обычный 5 9 3 2 4" xfId="57591"/>
    <cellStyle name="Обычный 5 9 3 3" xfId="27724"/>
    <cellStyle name="Обычный 5 9 3 3 2" xfId="27725"/>
    <cellStyle name="Обычный 5 9 3 3 2 2" xfId="27726"/>
    <cellStyle name="Обычный 5 9 3 3 2 2 2" xfId="57592"/>
    <cellStyle name="Обычный 5 9 3 3 2 3" xfId="57593"/>
    <cellStyle name="Обычный 5 9 3 3 3" xfId="27727"/>
    <cellStyle name="Обычный 5 9 3 3 3 2" xfId="57594"/>
    <cellStyle name="Обычный 5 9 3 3 4" xfId="57595"/>
    <cellStyle name="Обычный 5 9 3 4" xfId="27728"/>
    <cellStyle name="Обычный 5 9 3 4 2" xfId="27729"/>
    <cellStyle name="Обычный 5 9 3 4 2 2" xfId="27730"/>
    <cellStyle name="Обычный 5 9 3 4 2 2 2" xfId="57596"/>
    <cellStyle name="Обычный 5 9 3 4 2 3" xfId="57597"/>
    <cellStyle name="Обычный 5 9 3 4 3" xfId="27731"/>
    <cellStyle name="Обычный 5 9 3 4 3 2" xfId="57598"/>
    <cellStyle name="Обычный 5 9 3 4 4" xfId="57599"/>
    <cellStyle name="Обычный 5 9 3 5" xfId="27732"/>
    <cellStyle name="Обычный 5 9 3 5 2" xfId="27733"/>
    <cellStyle name="Обычный 5 9 3 5 2 2" xfId="57600"/>
    <cellStyle name="Обычный 5 9 3 5 3" xfId="57601"/>
    <cellStyle name="Обычный 5 9 3 6" xfId="27734"/>
    <cellStyle name="Обычный 5 9 3 6 2" xfId="57602"/>
    <cellStyle name="Обычный 5 9 3 7" xfId="27735"/>
    <cellStyle name="Обычный 5 9 3 7 2" xfId="57603"/>
    <cellStyle name="Обычный 5 9 3 8" xfId="57604"/>
    <cellStyle name="Обычный 5 9 30" xfId="27736"/>
    <cellStyle name="Обычный 5 9 30 2" xfId="27737"/>
    <cellStyle name="Обычный 5 9 30 2 2" xfId="27738"/>
    <cellStyle name="Обычный 5 9 30 2 2 2" xfId="57605"/>
    <cellStyle name="Обычный 5 9 30 2 3" xfId="57606"/>
    <cellStyle name="Обычный 5 9 30 3" xfId="27739"/>
    <cellStyle name="Обычный 5 9 30 3 2" xfId="57607"/>
    <cellStyle name="Обычный 5 9 30 4" xfId="57608"/>
    <cellStyle name="Обычный 5 9 31" xfId="27740"/>
    <cellStyle name="Обычный 5 9 31 2" xfId="27741"/>
    <cellStyle name="Обычный 5 9 31 2 2" xfId="27742"/>
    <cellStyle name="Обычный 5 9 31 2 2 2" xfId="57609"/>
    <cellStyle name="Обычный 5 9 31 2 3" xfId="57610"/>
    <cellStyle name="Обычный 5 9 31 3" xfId="27743"/>
    <cellStyle name="Обычный 5 9 31 3 2" xfId="57611"/>
    <cellStyle name="Обычный 5 9 31 4" xfId="57612"/>
    <cellStyle name="Обычный 5 9 32" xfId="27744"/>
    <cellStyle name="Обычный 5 9 32 2" xfId="27745"/>
    <cellStyle name="Обычный 5 9 32 2 2" xfId="27746"/>
    <cellStyle name="Обычный 5 9 32 2 2 2" xfId="57613"/>
    <cellStyle name="Обычный 5 9 32 2 3" xfId="57614"/>
    <cellStyle name="Обычный 5 9 32 3" xfId="27747"/>
    <cellStyle name="Обычный 5 9 32 3 2" xfId="57615"/>
    <cellStyle name="Обычный 5 9 32 4" xfId="57616"/>
    <cellStyle name="Обычный 5 9 33" xfId="27748"/>
    <cellStyle name="Обычный 5 9 33 2" xfId="27749"/>
    <cellStyle name="Обычный 5 9 33 2 2" xfId="57617"/>
    <cellStyle name="Обычный 5 9 33 3" xfId="57618"/>
    <cellStyle name="Обычный 5 9 34" xfId="27750"/>
    <cellStyle name="Обычный 5 9 34 2" xfId="57619"/>
    <cellStyle name="Обычный 5 9 35" xfId="27751"/>
    <cellStyle name="Обычный 5 9 35 2" xfId="57620"/>
    <cellStyle name="Обычный 5 9 36" xfId="57621"/>
    <cellStyle name="Обычный 5 9 37" xfId="61513"/>
    <cellStyle name="Обычный 5 9 4" xfId="27752"/>
    <cellStyle name="Обычный 5 9 4 2" xfId="27753"/>
    <cellStyle name="Обычный 5 9 4 2 2" xfId="27754"/>
    <cellStyle name="Обычный 5 9 4 2 2 2" xfId="27755"/>
    <cellStyle name="Обычный 5 9 4 2 2 2 2" xfId="57622"/>
    <cellStyle name="Обычный 5 9 4 2 2 3" xfId="57623"/>
    <cellStyle name="Обычный 5 9 4 2 3" xfId="27756"/>
    <cellStyle name="Обычный 5 9 4 2 3 2" xfId="57624"/>
    <cellStyle name="Обычный 5 9 4 2 4" xfId="57625"/>
    <cellStyle name="Обычный 5 9 4 3" xfId="27757"/>
    <cellStyle name="Обычный 5 9 4 3 2" xfId="27758"/>
    <cellStyle name="Обычный 5 9 4 3 2 2" xfId="27759"/>
    <cellStyle name="Обычный 5 9 4 3 2 2 2" xfId="57626"/>
    <cellStyle name="Обычный 5 9 4 3 2 3" xfId="57627"/>
    <cellStyle name="Обычный 5 9 4 3 3" xfId="27760"/>
    <cellStyle name="Обычный 5 9 4 3 3 2" xfId="57628"/>
    <cellStyle name="Обычный 5 9 4 3 4" xfId="57629"/>
    <cellStyle name="Обычный 5 9 4 4" xfId="27761"/>
    <cellStyle name="Обычный 5 9 4 4 2" xfId="27762"/>
    <cellStyle name="Обычный 5 9 4 4 2 2" xfId="27763"/>
    <cellStyle name="Обычный 5 9 4 4 2 2 2" xfId="57630"/>
    <cellStyle name="Обычный 5 9 4 4 2 3" xfId="57631"/>
    <cellStyle name="Обычный 5 9 4 4 3" xfId="27764"/>
    <cellStyle name="Обычный 5 9 4 4 3 2" xfId="57632"/>
    <cellStyle name="Обычный 5 9 4 4 4" xfId="57633"/>
    <cellStyle name="Обычный 5 9 4 5" xfId="27765"/>
    <cellStyle name="Обычный 5 9 4 5 2" xfId="27766"/>
    <cellStyle name="Обычный 5 9 4 5 2 2" xfId="57634"/>
    <cellStyle name="Обычный 5 9 4 5 3" xfId="57635"/>
    <cellStyle name="Обычный 5 9 4 6" xfId="27767"/>
    <cellStyle name="Обычный 5 9 4 6 2" xfId="57636"/>
    <cellStyle name="Обычный 5 9 4 7" xfId="27768"/>
    <cellStyle name="Обычный 5 9 4 7 2" xfId="57637"/>
    <cellStyle name="Обычный 5 9 4 8" xfId="57638"/>
    <cellStyle name="Обычный 5 9 5" xfId="27769"/>
    <cellStyle name="Обычный 5 9 5 2" xfId="27770"/>
    <cellStyle name="Обычный 5 9 5 2 2" xfId="27771"/>
    <cellStyle name="Обычный 5 9 5 2 2 2" xfId="27772"/>
    <cellStyle name="Обычный 5 9 5 2 2 2 2" xfId="57639"/>
    <cellStyle name="Обычный 5 9 5 2 2 3" xfId="57640"/>
    <cellStyle name="Обычный 5 9 5 2 3" xfId="27773"/>
    <cellStyle name="Обычный 5 9 5 2 3 2" xfId="57641"/>
    <cellStyle name="Обычный 5 9 5 2 4" xfId="57642"/>
    <cellStyle name="Обычный 5 9 5 3" xfId="27774"/>
    <cellStyle name="Обычный 5 9 5 3 2" xfId="27775"/>
    <cellStyle name="Обычный 5 9 5 3 2 2" xfId="27776"/>
    <cellStyle name="Обычный 5 9 5 3 2 2 2" xfId="57643"/>
    <cellStyle name="Обычный 5 9 5 3 2 3" xfId="57644"/>
    <cellStyle name="Обычный 5 9 5 3 3" xfId="27777"/>
    <cellStyle name="Обычный 5 9 5 3 3 2" xfId="57645"/>
    <cellStyle name="Обычный 5 9 5 3 4" xfId="57646"/>
    <cellStyle name="Обычный 5 9 5 4" xfId="27778"/>
    <cellStyle name="Обычный 5 9 5 4 2" xfId="27779"/>
    <cellStyle name="Обычный 5 9 5 4 2 2" xfId="27780"/>
    <cellStyle name="Обычный 5 9 5 4 2 2 2" xfId="57647"/>
    <cellStyle name="Обычный 5 9 5 4 2 3" xfId="57648"/>
    <cellStyle name="Обычный 5 9 5 4 3" xfId="27781"/>
    <cellStyle name="Обычный 5 9 5 4 3 2" xfId="57649"/>
    <cellStyle name="Обычный 5 9 5 4 4" xfId="57650"/>
    <cellStyle name="Обычный 5 9 5 5" xfId="27782"/>
    <cellStyle name="Обычный 5 9 5 5 2" xfId="27783"/>
    <cellStyle name="Обычный 5 9 5 5 2 2" xfId="57651"/>
    <cellStyle name="Обычный 5 9 5 5 3" xfId="57652"/>
    <cellStyle name="Обычный 5 9 5 6" xfId="27784"/>
    <cellStyle name="Обычный 5 9 5 6 2" xfId="57653"/>
    <cellStyle name="Обычный 5 9 5 7" xfId="27785"/>
    <cellStyle name="Обычный 5 9 5 7 2" xfId="57654"/>
    <cellStyle name="Обычный 5 9 5 8" xfId="57655"/>
    <cellStyle name="Обычный 5 9 6" xfId="27786"/>
    <cellStyle name="Обычный 5 9 6 2" xfId="27787"/>
    <cellStyle name="Обычный 5 9 6 2 2" xfId="27788"/>
    <cellStyle name="Обычный 5 9 6 2 2 2" xfId="27789"/>
    <cellStyle name="Обычный 5 9 6 2 2 2 2" xfId="57656"/>
    <cellStyle name="Обычный 5 9 6 2 2 3" xfId="57657"/>
    <cellStyle name="Обычный 5 9 6 2 3" xfId="27790"/>
    <cellStyle name="Обычный 5 9 6 2 3 2" xfId="57658"/>
    <cellStyle name="Обычный 5 9 6 2 4" xfId="57659"/>
    <cellStyle name="Обычный 5 9 6 3" xfId="27791"/>
    <cellStyle name="Обычный 5 9 6 3 2" xfId="27792"/>
    <cellStyle name="Обычный 5 9 6 3 2 2" xfId="27793"/>
    <cellStyle name="Обычный 5 9 6 3 2 2 2" xfId="57660"/>
    <cellStyle name="Обычный 5 9 6 3 2 3" xfId="57661"/>
    <cellStyle name="Обычный 5 9 6 3 3" xfId="27794"/>
    <cellStyle name="Обычный 5 9 6 3 3 2" xfId="57662"/>
    <cellStyle name="Обычный 5 9 6 3 4" xfId="57663"/>
    <cellStyle name="Обычный 5 9 6 4" xfId="27795"/>
    <cellStyle name="Обычный 5 9 6 4 2" xfId="27796"/>
    <cellStyle name="Обычный 5 9 6 4 2 2" xfId="27797"/>
    <cellStyle name="Обычный 5 9 6 4 2 2 2" xfId="57664"/>
    <cellStyle name="Обычный 5 9 6 4 2 3" xfId="57665"/>
    <cellStyle name="Обычный 5 9 6 4 3" xfId="27798"/>
    <cellStyle name="Обычный 5 9 6 4 3 2" xfId="57666"/>
    <cellStyle name="Обычный 5 9 6 4 4" xfId="57667"/>
    <cellStyle name="Обычный 5 9 6 5" xfId="27799"/>
    <cellStyle name="Обычный 5 9 6 5 2" xfId="27800"/>
    <cellStyle name="Обычный 5 9 6 5 2 2" xfId="57668"/>
    <cellStyle name="Обычный 5 9 6 5 3" xfId="57669"/>
    <cellStyle name="Обычный 5 9 6 6" xfId="27801"/>
    <cellStyle name="Обычный 5 9 6 6 2" xfId="57670"/>
    <cellStyle name="Обычный 5 9 6 7" xfId="27802"/>
    <cellStyle name="Обычный 5 9 6 7 2" xfId="57671"/>
    <cellStyle name="Обычный 5 9 6 8" xfId="57672"/>
    <cellStyle name="Обычный 5 9 7" xfId="27803"/>
    <cellStyle name="Обычный 5 9 7 2" xfId="27804"/>
    <cellStyle name="Обычный 5 9 7 2 2" xfId="27805"/>
    <cellStyle name="Обычный 5 9 7 2 2 2" xfId="27806"/>
    <cellStyle name="Обычный 5 9 7 2 2 2 2" xfId="57673"/>
    <cellStyle name="Обычный 5 9 7 2 2 3" xfId="57674"/>
    <cellStyle name="Обычный 5 9 7 2 3" xfId="27807"/>
    <cellStyle name="Обычный 5 9 7 2 3 2" xfId="57675"/>
    <cellStyle name="Обычный 5 9 7 2 4" xfId="57676"/>
    <cellStyle name="Обычный 5 9 7 3" xfId="27808"/>
    <cellStyle name="Обычный 5 9 7 3 2" xfId="27809"/>
    <cellStyle name="Обычный 5 9 7 3 2 2" xfId="27810"/>
    <cellStyle name="Обычный 5 9 7 3 2 2 2" xfId="57677"/>
    <cellStyle name="Обычный 5 9 7 3 2 3" xfId="57678"/>
    <cellStyle name="Обычный 5 9 7 3 3" xfId="27811"/>
    <cellStyle name="Обычный 5 9 7 3 3 2" xfId="57679"/>
    <cellStyle name="Обычный 5 9 7 3 4" xfId="57680"/>
    <cellStyle name="Обычный 5 9 7 4" xfId="27812"/>
    <cellStyle name="Обычный 5 9 7 4 2" xfId="27813"/>
    <cellStyle name="Обычный 5 9 7 4 2 2" xfId="27814"/>
    <cellStyle name="Обычный 5 9 7 4 2 2 2" xfId="57681"/>
    <cellStyle name="Обычный 5 9 7 4 2 3" xfId="57682"/>
    <cellStyle name="Обычный 5 9 7 4 3" xfId="27815"/>
    <cellStyle name="Обычный 5 9 7 4 3 2" xfId="57683"/>
    <cellStyle name="Обычный 5 9 7 4 4" xfId="57684"/>
    <cellStyle name="Обычный 5 9 7 5" xfId="27816"/>
    <cellStyle name="Обычный 5 9 7 5 2" xfId="27817"/>
    <cellStyle name="Обычный 5 9 7 5 2 2" xfId="57685"/>
    <cellStyle name="Обычный 5 9 7 5 3" xfId="57686"/>
    <cellStyle name="Обычный 5 9 7 6" xfId="27818"/>
    <cellStyle name="Обычный 5 9 7 6 2" xfId="57687"/>
    <cellStyle name="Обычный 5 9 7 7" xfId="27819"/>
    <cellStyle name="Обычный 5 9 7 7 2" xfId="57688"/>
    <cellStyle name="Обычный 5 9 7 8" xfId="57689"/>
    <cellStyle name="Обычный 5 9 8" xfId="27820"/>
    <cellStyle name="Обычный 5 9 8 2" xfId="27821"/>
    <cellStyle name="Обычный 5 9 8 2 2" xfId="27822"/>
    <cellStyle name="Обычный 5 9 8 2 2 2" xfId="27823"/>
    <cellStyle name="Обычный 5 9 8 2 2 2 2" xfId="57690"/>
    <cellStyle name="Обычный 5 9 8 2 2 3" xfId="57691"/>
    <cellStyle name="Обычный 5 9 8 2 3" xfId="27824"/>
    <cellStyle name="Обычный 5 9 8 2 3 2" xfId="57692"/>
    <cellStyle name="Обычный 5 9 8 2 4" xfId="57693"/>
    <cellStyle name="Обычный 5 9 8 3" xfId="27825"/>
    <cellStyle name="Обычный 5 9 8 3 2" xfId="27826"/>
    <cellStyle name="Обычный 5 9 8 3 2 2" xfId="27827"/>
    <cellStyle name="Обычный 5 9 8 3 2 2 2" xfId="57694"/>
    <cellStyle name="Обычный 5 9 8 3 2 3" xfId="57695"/>
    <cellStyle name="Обычный 5 9 8 3 3" xfId="27828"/>
    <cellStyle name="Обычный 5 9 8 3 3 2" xfId="57696"/>
    <cellStyle name="Обычный 5 9 8 3 4" xfId="57697"/>
    <cellStyle name="Обычный 5 9 8 4" xfId="27829"/>
    <cellStyle name="Обычный 5 9 8 4 2" xfId="27830"/>
    <cellStyle name="Обычный 5 9 8 4 2 2" xfId="27831"/>
    <cellStyle name="Обычный 5 9 8 4 2 2 2" xfId="57698"/>
    <cellStyle name="Обычный 5 9 8 4 2 3" xfId="57699"/>
    <cellStyle name="Обычный 5 9 8 4 3" xfId="27832"/>
    <cellStyle name="Обычный 5 9 8 4 3 2" xfId="57700"/>
    <cellStyle name="Обычный 5 9 8 4 4" xfId="57701"/>
    <cellStyle name="Обычный 5 9 8 5" xfId="27833"/>
    <cellStyle name="Обычный 5 9 8 5 2" xfId="27834"/>
    <cellStyle name="Обычный 5 9 8 5 2 2" xfId="57702"/>
    <cellStyle name="Обычный 5 9 8 5 3" xfId="57703"/>
    <cellStyle name="Обычный 5 9 8 6" xfId="27835"/>
    <cellStyle name="Обычный 5 9 8 6 2" xfId="57704"/>
    <cellStyle name="Обычный 5 9 8 7" xfId="27836"/>
    <cellStyle name="Обычный 5 9 8 7 2" xfId="57705"/>
    <cellStyle name="Обычный 5 9 8 8" xfId="57706"/>
    <cellStyle name="Обычный 5 9 9" xfId="27837"/>
    <cellStyle name="Обычный 5 9 9 2" xfId="27838"/>
    <cellStyle name="Обычный 5 9 9 2 2" xfId="27839"/>
    <cellStyle name="Обычный 5 9 9 2 2 2" xfId="27840"/>
    <cellStyle name="Обычный 5 9 9 2 2 2 2" xfId="57707"/>
    <cellStyle name="Обычный 5 9 9 2 2 3" xfId="57708"/>
    <cellStyle name="Обычный 5 9 9 2 3" xfId="27841"/>
    <cellStyle name="Обычный 5 9 9 2 3 2" xfId="57709"/>
    <cellStyle name="Обычный 5 9 9 2 4" xfId="57710"/>
    <cellStyle name="Обычный 5 9 9 3" xfId="27842"/>
    <cellStyle name="Обычный 5 9 9 3 2" xfId="27843"/>
    <cellStyle name="Обычный 5 9 9 3 2 2" xfId="27844"/>
    <cellStyle name="Обычный 5 9 9 3 2 2 2" xfId="57711"/>
    <cellStyle name="Обычный 5 9 9 3 2 3" xfId="57712"/>
    <cellStyle name="Обычный 5 9 9 3 3" xfId="27845"/>
    <cellStyle name="Обычный 5 9 9 3 3 2" xfId="57713"/>
    <cellStyle name="Обычный 5 9 9 3 4" xfId="57714"/>
    <cellStyle name="Обычный 5 9 9 4" xfId="27846"/>
    <cellStyle name="Обычный 5 9 9 4 2" xfId="27847"/>
    <cellStyle name="Обычный 5 9 9 4 2 2" xfId="27848"/>
    <cellStyle name="Обычный 5 9 9 4 2 2 2" xfId="57715"/>
    <cellStyle name="Обычный 5 9 9 4 2 3" xfId="57716"/>
    <cellStyle name="Обычный 5 9 9 4 3" xfId="27849"/>
    <cellStyle name="Обычный 5 9 9 4 3 2" xfId="57717"/>
    <cellStyle name="Обычный 5 9 9 4 4" xfId="57718"/>
    <cellStyle name="Обычный 5 9 9 5" xfId="27850"/>
    <cellStyle name="Обычный 5 9 9 5 2" xfId="27851"/>
    <cellStyle name="Обычный 5 9 9 5 2 2" xfId="57719"/>
    <cellStyle name="Обычный 5 9 9 5 3" xfId="57720"/>
    <cellStyle name="Обычный 5 9 9 6" xfId="27852"/>
    <cellStyle name="Обычный 5 9 9 6 2" xfId="57721"/>
    <cellStyle name="Обычный 5 9 9 7" xfId="27853"/>
    <cellStyle name="Обычный 5 9 9 7 2" xfId="57722"/>
    <cellStyle name="Обычный 5 9 9 8" xfId="57723"/>
    <cellStyle name="Обычный 5 90" xfId="27854"/>
    <cellStyle name="Обычный 5 90 2" xfId="27855"/>
    <cellStyle name="Обычный 5 90 2 2" xfId="27856"/>
    <cellStyle name="Обычный 5 90 2 2 2" xfId="57724"/>
    <cellStyle name="Обычный 5 90 2 3" xfId="57725"/>
    <cellStyle name="Обычный 5 90 3" xfId="27857"/>
    <cellStyle name="Обычный 5 90 3 2" xfId="57726"/>
    <cellStyle name="Обычный 5 90 4" xfId="57727"/>
    <cellStyle name="Обычный 5 91" xfId="27858"/>
    <cellStyle name="Обычный 5 91 2" xfId="27859"/>
    <cellStyle name="Обычный 5 91 2 2" xfId="27860"/>
    <cellStyle name="Обычный 5 91 2 2 2" xfId="57728"/>
    <cellStyle name="Обычный 5 91 2 3" xfId="57729"/>
    <cellStyle name="Обычный 5 91 3" xfId="27861"/>
    <cellStyle name="Обычный 5 91 3 2" xfId="57730"/>
    <cellStyle name="Обычный 5 91 4" xfId="57731"/>
    <cellStyle name="Обычный 5 92" xfId="27862"/>
    <cellStyle name="Обычный 5 92 2" xfId="27863"/>
    <cellStyle name="Обычный 5 92 2 2" xfId="27864"/>
    <cellStyle name="Обычный 5 92 2 2 2" xfId="57732"/>
    <cellStyle name="Обычный 5 92 2 3" xfId="57733"/>
    <cellStyle name="Обычный 5 92 3" xfId="27865"/>
    <cellStyle name="Обычный 5 92 3 2" xfId="57734"/>
    <cellStyle name="Обычный 5 92 4" xfId="57735"/>
    <cellStyle name="Обычный 5 93" xfId="27866"/>
    <cellStyle name="Обычный 5 93 2" xfId="27867"/>
    <cellStyle name="Обычный 5 93 2 2" xfId="27868"/>
    <cellStyle name="Обычный 5 93 2 2 2" xfId="57736"/>
    <cellStyle name="Обычный 5 93 2 3" xfId="57737"/>
    <cellStyle name="Обычный 5 93 3" xfId="27869"/>
    <cellStyle name="Обычный 5 93 3 2" xfId="57738"/>
    <cellStyle name="Обычный 5 93 4" xfId="57739"/>
    <cellStyle name="Обычный 5 94" xfId="27870"/>
    <cellStyle name="Обычный 5 94 2" xfId="27871"/>
    <cellStyle name="Обычный 5 94 2 2" xfId="27872"/>
    <cellStyle name="Обычный 5 94 2 2 2" xfId="57740"/>
    <cellStyle name="Обычный 5 94 2 3" xfId="57741"/>
    <cellStyle name="Обычный 5 94 3" xfId="27873"/>
    <cellStyle name="Обычный 5 94 3 2" xfId="57742"/>
    <cellStyle name="Обычный 5 94 4" xfId="57743"/>
    <cellStyle name="Обычный 5 95" xfId="27874"/>
    <cellStyle name="Обычный 5 95 2" xfId="27875"/>
    <cellStyle name="Обычный 5 95 2 2" xfId="27876"/>
    <cellStyle name="Обычный 5 95 2 2 2" xfId="57744"/>
    <cellStyle name="Обычный 5 95 2 3" xfId="57745"/>
    <cellStyle name="Обычный 5 95 3" xfId="27877"/>
    <cellStyle name="Обычный 5 95 3 2" xfId="57746"/>
    <cellStyle name="Обычный 5 95 4" xfId="57747"/>
    <cellStyle name="Обычный 5 96" xfId="27878"/>
    <cellStyle name="Обычный 5 96 2" xfId="27879"/>
    <cellStyle name="Обычный 5 96 2 2" xfId="27880"/>
    <cellStyle name="Обычный 5 96 2 2 2" xfId="57748"/>
    <cellStyle name="Обычный 5 96 2 3" xfId="57749"/>
    <cellStyle name="Обычный 5 96 3" xfId="27881"/>
    <cellStyle name="Обычный 5 96 3 2" xfId="57750"/>
    <cellStyle name="Обычный 5 96 4" xfId="57751"/>
    <cellStyle name="Обычный 5 97" xfId="27882"/>
    <cellStyle name="Обычный 5 97 2" xfId="27883"/>
    <cellStyle name="Обычный 5 97 2 2" xfId="27884"/>
    <cellStyle name="Обычный 5 97 2 2 2" xfId="57752"/>
    <cellStyle name="Обычный 5 97 2 3" xfId="57753"/>
    <cellStyle name="Обычный 5 97 3" xfId="27885"/>
    <cellStyle name="Обычный 5 97 3 2" xfId="57754"/>
    <cellStyle name="Обычный 5 97 4" xfId="57755"/>
    <cellStyle name="Обычный 5 98" xfId="27886"/>
    <cellStyle name="Обычный 5 98 2" xfId="27887"/>
    <cellStyle name="Обычный 5 98 2 2" xfId="27888"/>
    <cellStyle name="Обычный 5 98 2 2 2" xfId="57756"/>
    <cellStyle name="Обычный 5 98 2 3" xfId="57757"/>
    <cellStyle name="Обычный 5 98 3" xfId="27889"/>
    <cellStyle name="Обычный 5 98 3 2" xfId="57758"/>
    <cellStyle name="Обычный 5 98 4" xfId="57759"/>
    <cellStyle name="Обычный 5 99" xfId="27890"/>
    <cellStyle name="Обычный 5 99 2" xfId="27891"/>
    <cellStyle name="Обычный 5 99 2 2" xfId="27892"/>
    <cellStyle name="Обычный 5 99 2 2 2" xfId="57760"/>
    <cellStyle name="Обычный 5 99 2 3" xfId="57761"/>
    <cellStyle name="Обычный 5 99 3" xfId="27893"/>
    <cellStyle name="Обычный 5 99 3 2" xfId="57762"/>
    <cellStyle name="Обычный 5 99 4" xfId="57763"/>
    <cellStyle name="Обычный 5_СВЕРТКА" xfId="59125"/>
    <cellStyle name="Обычный 50" xfId="27894"/>
    <cellStyle name="Обычный 50 2" xfId="27895"/>
    <cellStyle name="Обычный 50 2 2" xfId="27896"/>
    <cellStyle name="Обычный 50 2 2 2" xfId="27897"/>
    <cellStyle name="Обычный 50 2 2 2 2" xfId="57764"/>
    <cellStyle name="Обычный 50 2 2 3" xfId="57765"/>
    <cellStyle name="Обычный 50 2 3" xfId="27898"/>
    <cellStyle name="Обычный 50 2 3 2" xfId="57766"/>
    <cellStyle name="Обычный 50 2 4" xfId="57767"/>
    <cellStyle name="Обычный 50 3" xfId="27899"/>
    <cellStyle name="Обычный 50 3 2" xfId="27900"/>
    <cellStyle name="Обычный 50 3 2 2" xfId="27901"/>
    <cellStyle name="Обычный 50 3 2 2 2" xfId="57768"/>
    <cellStyle name="Обычный 50 3 2 3" xfId="57769"/>
    <cellStyle name="Обычный 50 3 3" xfId="27902"/>
    <cellStyle name="Обычный 50 3 3 2" xfId="57770"/>
    <cellStyle name="Обычный 50 3 4" xfId="57771"/>
    <cellStyle name="Обычный 50 4" xfId="27903"/>
    <cellStyle name="Обычный 50 4 2" xfId="27904"/>
    <cellStyle name="Обычный 50 4 2 2" xfId="27905"/>
    <cellStyle name="Обычный 50 4 2 2 2" xfId="57772"/>
    <cellStyle name="Обычный 50 4 2 3" xfId="57773"/>
    <cellStyle name="Обычный 50 4 3" xfId="27906"/>
    <cellStyle name="Обычный 50 4 3 2" xfId="57774"/>
    <cellStyle name="Обычный 50 4 4" xfId="57775"/>
    <cellStyle name="Обычный 50 5" xfId="27907"/>
    <cellStyle name="Обычный 50 5 2" xfId="27908"/>
    <cellStyle name="Обычный 50 5 2 2" xfId="57776"/>
    <cellStyle name="Обычный 50 5 3" xfId="57777"/>
    <cellStyle name="Обычный 50 6" xfId="27909"/>
    <cellStyle name="Обычный 50 6 2" xfId="57778"/>
    <cellStyle name="Обычный 50 7" xfId="27910"/>
    <cellStyle name="Обычный 50 7 2" xfId="57779"/>
    <cellStyle name="Обычный 50 8" xfId="57780"/>
    <cellStyle name="Обычный 51" xfId="27911"/>
    <cellStyle name="Обычный 51 2" xfId="27912"/>
    <cellStyle name="Обычный 51 2 2" xfId="27913"/>
    <cellStyle name="Обычный 51 2 2 2" xfId="27914"/>
    <cellStyle name="Обычный 51 2 2 2 2" xfId="57781"/>
    <cellStyle name="Обычный 51 2 2 3" xfId="57782"/>
    <cellStyle name="Обычный 51 2 3" xfId="27915"/>
    <cellStyle name="Обычный 51 2 3 2" xfId="57783"/>
    <cellStyle name="Обычный 51 2 4" xfId="57784"/>
    <cellStyle name="Обычный 51 3" xfId="27916"/>
    <cellStyle name="Обычный 51 3 2" xfId="27917"/>
    <cellStyle name="Обычный 51 3 2 2" xfId="27918"/>
    <cellStyle name="Обычный 51 3 2 2 2" xfId="57785"/>
    <cellStyle name="Обычный 51 3 2 3" xfId="57786"/>
    <cellStyle name="Обычный 51 3 3" xfId="27919"/>
    <cellStyle name="Обычный 51 3 3 2" xfId="57787"/>
    <cellStyle name="Обычный 51 3 4" xfId="57788"/>
    <cellStyle name="Обычный 51 4" xfId="27920"/>
    <cellStyle name="Обычный 51 4 2" xfId="27921"/>
    <cellStyle name="Обычный 51 4 2 2" xfId="27922"/>
    <cellStyle name="Обычный 51 4 2 2 2" xfId="57789"/>
    <cellStyle name="Обычный 51 4 2 3" xfId="57790"/>
    <cellStyle name="Обычный 51 4 3" xfId="27923"/>
    <cellStyle name="Обычный 51 4 3 2" xfId="57791"/>
    <cellStyle name="Обычный 51 4 4" xfId="57792"/>
    <cellStyle name="Обычный 51 5" xfId="27924"/>
    <cellStyle name="Обычный 51 5 2" xfId="27925"/>
    <cellStyle name="Обычный 51 5 2 2" xfId="57793"/>
    <cellStyle name="Обычный 51 5 3" xfId="57794"/>
    <cellStyle name="Обычный 51 6" xfId="27926"/>
    <cellStyle name="Обычный 51 6 2" xfId="57795"/>
    <cellStyle name="Обычный 51 7" xfId="27927"/>
    <cellStyle name="Обычный 51 7 2" xfId="57796"/>
    <cellStyle name="Обычный 51 8" xfId="57797"/>
    <cellStyle name="Обычный 52" xfId="27928"/>
    <cellStyle name="Обычный 52 2" xfId="27929"/>
    <cellStyle name="Обычный 52 2 2" xfId="27930"/>
    <cellStyle name="Обычный 52 2 2 2" xfId="27931"/>
    <cellStyle name="Обычный 52 2 2 2 2" xfId="57798"/>
    <cellStyle name="Обычный 52 2 2 3" xfId="57799"/>
    <cellStyle name="Обычный 52 2 3" xfId="27932"/>
    <cellStyle name="Обычный 52 2 3 2" xfId="57800"/>
    <cellStyle name="Обычный 52 2 4" xfId="57801"/>
    <cellStyle name="Обычный 52 3" xfId="27933"/>
    <cellStyle name="Обычный 52 3 2" xfId="27934"/>
    <cellStyle name="Обычный 52 3 2 2" xfId="27935"/>
    <cellStyle name="Обычный 52 3 2 2 2" xfId="57802"/>
    <cellStyle name="Обычный 52 3 2 3" xfId="57803"/>
    <cellStyle name="Обычный 52 3 3" xfId="27936"/>
    <cellStyle name="Обычный 52 3 3 2" xfId="57804"/>
    <cellStyle name="Обычный 52 3 4" xfId="57805"/>
    <cellStyle name="Обычный 52 4" xfId="27937"/>
    <cellStyle name="Обычный 52 4 2" xfId="27938"/>
    <cellStyle name="Обычный 52 4 2 2" xfId="27939"/>
    <cellStyle name="Обычный 52 4 2 2 2" xfId="57806"/>
    <cellStyle name="Обычный 52 4 2 3" xfId="57807"/>
    <cellStyle name="Обычный 52 4 3" xfId="27940"/>
    <cellStyle name="Обычный 52 4 3 2" xfId="57808"/>
    <cellStyle name="Обычный 52 4 4" xfId="57809"/>
    <cellStyle name="Обычный 52 5" xfId="27941"/>
    <cellStyle name="Обычный 52 5 2" xfId="27942"/>
    <cellStyle name="Обычный 52 5 2 2" xfId="57810"/>
    <cellStyle name="Обычный 52 5 3" xfId="57811"/>
    <cellStyle name="Обычный 52 6" xfId="27943"/>
    <cellStyle name="Обычный 52 6 2" xfId="57812"/>
    <cellStyle name="Обычный 52 7" xfId="27944"/>
    <cellStyle name="Обычный 52 7 2" xfId="57813"/>
    <cellStyle name="Обычный 52 8" xfId="27945"/>
    <cellStyle name="Обычный 52 8 2" xfId="57814"/>
    <cellStyle name="Обычный 52 9" xfId="57815"/>
    <cellStyle name="Обычный 53" xfId="27946"/>
    <cellStyle name="Обычный 53 2" xfId="27947"/>
    <cellStyle name="Обычный 53 2 2" xfId="27948"/>
    <cellStyle name="Обычный 53 2 2 2" xfId="27949"/>
    <cellStyle name="Обычный 53 2 2 2 2" xfId="57816"/>
    <cellStyle name="Обычный 53 2 2 3" xfId="57817"/>
    <cellStyle name="Обычный 53 2 3" xfId="27950"/>
    <cellStyle name="Обычный 53 2 3 2" xfId="57818"/>
    <cellStyle name="Обычный 53 2 4" xfId="57819"/>
    <cellStyle name="Обычный 53 3" xfId="27951"/>
    <cellStyle name="Обычный 53 3 2" xfId="27952"/>
    <cellStyle name="Обычный 53 3 2 2" xfId="27953"/>
    <cellStyle name="Обычный 53 3 2 2 2" xfId="57820"/>
    <cellStyle name="Обычный 53 3 2 3" xfId="57821"/>
    <cellStyle name="Обычный 53 3 3" xfId="27954"/>
    <cellStyle name="Обычный 53 3 3 2" xfId="57822"/>
    <cellStyle name="Обычный 53 3 4" xfId="57823"/>
    <cellStyle name="Обычный 53 4" xfId="27955"/>
    <cellStyle name="Обычный 53 4 2" xfId="27956"/>
    <cellStyle name="Обычный 53 4 2 2" xfId="27957"/>
    <cellStyle name="Обычный 53 4 2 2 2" xfId="57824"/>
    <cellStyle name="Обычный 53 4 2 3" xfId="57825"/>
    <cellStyle name="Обычный 53 4 3" xfId="27958"/>
    <cellStyle name="Обычный 53 4 3 2" xfId="57826"/>
    <cellStyle name="Обычный 53 4 4" xfId="57827"/>
    <cellStyle name="Обычный 53 5" xfId="27959"/>
    <cellStyle name="Обычный 53 5 2" xfId="27960"/>
    <cellStyle name="Обычный 53 5 2 2" xfId="57828"/>
    <cellStyle name="Обычный 53 5 3" xfId="57829"/>
    <cellStyle name="Обычный 53 6" xfId="27961"/>
    <cellStyle name="Обычный 53 6 2" xfId="57830"/>
    <cellStyle name="Обычный 53 7" xfId="27962"/>
    <cellStyle name="Обычный 53 7 2" xfId="57831"/>
    <cellStyle name="Обычный 53 8" xfId="57832"/>
    <cellStyle name="Обычный 54" xfId="27963"/>
    <cellStyle name="Обычный 54 2" xfId="27964"/>
    <cellStyle name="Обычный 54 2 2" xfId="27965"/>
    <cellStyle name="Обычный 54 2 2 2" xfId="27966"/>
    <cellStyle name="Обычный 54 2 2 2 2" xfId="57833"/>
    <cellStyle name="Обычный 54 2 2 3" xfId="57834"/>
    <cellStyle name="Обычный 54 2 3" xfId="27967"/>
    <cellStyle name="Обычный 54 2 3 2" xfId="57835"/>
    <cellStyle name="Обычный 54 2 4" xfId="57836"/>
    <cellStyle name="Обычный 54 3" xfId="27968"/>
    <cellStyle name="Обычный 54 3 2" xfId="27969"/>
    <cellStyle name="Обычный 54 3 2 2" xfId="27970"/>
    <cellStyle name="Обычный 54 3 2 2 2" xfId="57837"/>
    <cellStyle name="Обычный 54 3 2 3" xfId="57838"/>
    <cellStyle name="Обычный 54 3 3" xfId="27971"/>
    <cellStyle name="Обычный 54 3 3 2" xfId="57839"/>
    <cellStyle name="Обычный 54 3 4" xfId="57840"/>
    <cellStyle name="Обычный 54 4" xfId="27972"/>
    <cellStyle name="Обычный 54 4 2" xfId="27973"/>
    <cellStyle name="Обычный 54 4 2 2" xfId="27974"/>
    <cellStyle name="Обычный 54 4 2 2 2" xfId="57841"/>
    <cellStyle name="Обычный 54 4 2 3" xfId="57842"/>
    <cellStyle name="Обычный 54 4 3" xfId="27975"/>
    <cellStyle name="Обычный 54 4 3 2" xfId="57843"/>
    <cellStyle name="Обычный 54 4 4" xfId="57844"/>
    <cellStyle name="Обычный 54 5" xfId="27976"/>
    <cellStyle name="Обычный 54 5 2" xfId="27977"/>
    <cellStyle name="Обычный 54 5 2 2" xfId="57845"/>
    <cellStyle name="Обычный 54 5 3" xfId="57846"/>
    <cellStyle name="Обычный 54 6" xfId="27978"/>
    <cellStyle name="Обычный 54 6 2" xfId="57847"/>
    <cellStyle name="Обычный 54 7" xfId="27979"/>
    <cellStyle name="Обычный 54 7 2" xfId="57848"/>
    <cellStyle name="Обычный 54 8" xfId="57849"/>
    <cellStyle name="Обычный 55" xfId="27980"/>
    <cellStyle name="Обычный 55 2" xfId="27981"/>
    <cellStyle name="Обычный 55 2 2" xfId="27982"/>
    <cellStyle name="Обычный 55 2 2 2" xfId="27983"/>
    <cellStyle name="Обычный 55 2 2 2 2" xfId="57850"/>
    <cellStyle name="Обычный 55 2 2 3" xfId="57851"/>
    <cellStyle name="Обычный 55 2 3" xfId="27984"/>
    <cellStyle name="Обычный 55 2 3 2" xfId="57852"/>
    <cellStyle name="Обычный 55 2 4" xfId="57853"/>
    <cellStyle name="Обычный 55 3" xfId="27985"/>
    <cellStyle name="Обычный 55 3 2" xfId="27986"/>
    <cellStyle name="Обычный 55 3 2 2" xfId="27987"/>
    <cellStyle name="Обычный 55 3 2 2 2" xfId="57854"/>
    <cellStyle name="Обычный 55 3 2 3" xfId="57855"/>
    <cellStyle name="Обычный 55 3 3" xfId="27988"/>
    <cellStyle name="Обычный 55 3 3 2" xfId="57856"/>
    <cellStyle name="Обычный 55 3 4" xfId="57857"/>
    <cellStyle name="Обычный 55 4" xfId="27989"/>
    <cellStyle name="Обычный 55 4 2" xfId="27990"/>
    <cellStyle name="Обычный 55 4 2 2" xfId="27991"/>
    <cellStyle name="Обычный 55 4 2 2 2" xfId="57858"/>
    <cellStyle name="Обычный 55 4 2 3" xfId="57859"/>
    <cellStyle name="Обычный 55 4 3" xfId="27992"/>
    <cellStyle name="Обычный 55 4 3 2" xfId="57860"/>
    <cellStyle name="Обычный 55 4 4" xfId="57861"/>
    <cellStyle name="Обычный 55 5" xfId="27993"/>
    <cellStyle name="Обычный 55 5 2" xfId="27994"/>
    <cellStyle name="Обычный 55 5 2 2" xfId="57862"/>
    <cellStyle name="Обычный 55 5 3" xfId="57863"/>
    <cellStyle name="Обычный 55 6" xfId="27995"/>
    <cellStyle name="Обычный 55 6 2" xfId="57864"/>
    <cellStyle name="Обычный 55 7" xfId="27996"/>
    <cellStyle name="Обычный 55 7 2" xfId="57865"/>
    <cellStyle name="Обычный 55 8" xfId="57866"/>
    <cellStyle name="Обычный 56" xfId="27997"/>
    <cellStyle name="Обычный 56 2" xfId="27998"/>
    <cellStyle name="Обычный 56 2 2" xfId="27999"/>
    <cellStyle name="Обычный 56 2 2 2" xfId="28000"/>
    <cellStyle name="Обычный 56 2 2 2 2" xfId="57867"/>
    <cellStyle name="Обычный 56 2 2 3" xfId="57868"/>
    <cellStyle name="Обычный 56 2 3" xfId="28001"/>
    <cellStyle name="Обычный 56 2 3 2" xfId="57869"/>
    <cellStyle name="Обычный 56 2 4" xfId="57870"/>
    <cellStyle name="Обычный 56 3" xfId="28002"/>
    <cellStyle name="Обычный 56 3 2" xfId="28003"/>
    <cellStyle name="Обычный 56 3 2 2" xfId="28004"/>
    <cellStyle name="Обычный 56 3 2 2 2" xfId="57871"/>
    <cellStyle name="Обычный 56 3 2 3" xfId="57872"/>
    <cellStyle name="Обычный 56 3 3" xfId="28005"/>
    <cellStyle name="Обычный 56 3 3 2" xfId="57873"/>
    <cellStyle name="Обычный 56 3 4" xfId="57874"/>
    <cellStyle name="Обычный 56 4" xfId="28006"/>
    <cellStyle name="Обычный 56 4 2" xfId="28007"/>
    <cellStyle name="Обычный 56 4 2 2" xfId="28008"/>
    <cellStyle name="Обычный 56 4 2 2 2" xfId="57875"/>
    <cellStyle name="Обычный 56 4 2 3" xfId="57876"/>
    <cellStyle name="Обычный 56 4 3" xfId="28009"/>
    <cellStyle name="Обычный 56 4 3 2" xfId="57877"/>
    <cellStyle name="Обычный 56 4 4" xfId="57878"/>
    <cellStyle name="Обычный 56 5" xfId="28010"/>
    <cellStyle name="Обычный 56 5 2" xfId="28011"/>
    <cellStyle name="Обычный 56 5 2 2" xfId="57879"/>
    <cellStyle name="Обычный 56 5 3" xfId="57880"/>
    <cellStyle name="Обычный 56 6" xfId="28012"/>
    <cellStyle name="Обычный 56 6 2" xfId="57881"/>
    <cellStyle name="Обычный 56 7" xfId="28013"/>
    <cellStyle name="Обычный 56 7 2" xfId="57882"/>
    <cellStyle name="Обычный 56 8" xfId="57883"/>
    <cellStyle name="Обычный 57" xfId="28014"/>
    <cellStyle name="Обычный 57 2" xfId="28015"/>
    <cellStyle name="Обычный 57 2 2" xfId="28016"/>
    <cellStyle name="Обычный 57 2 2 2" xfId="28017"/>
    <cellStyle name="Обычный 57 2 2 2 2" xfId="57884"/>
    <cellStyle name="Обычный 57 2 2 3" xfId="57885"/>
    <cellStyle name="Обычный 57 2 3" xfId="28018"/>
    <cellStyle name="Обычный 57 2 3 2" xfId="57886"/>
    <cellStyle name="Обычный 57 2 4" xfId="57887"/>
    <cellStyle name="Обычный 57 3" xfId="28019"/>
    <cellStyle name="Обычный 57 3 2" xfId="28020"/>
    <cellStyle name="Обычный 57 3 2 2" xfId="28021"/>
    <cellStyle name="Обычный 57 3 2 2 2" xfId="57888"/>
    <cellStyle name="Обычный 57 3 2 3" xfId="57889"/>
    <cellStyle name="Обычный 57 3 3" xfId="28022"/>
    <cellStyle name="Обычный 57 3 3 2" xfId="57890"/>
    <cellStyle name="Обычный 57 3 4" xfId="57891"/>
    <cellStyle name="Обычный 57 4" xfId="28023"/>
    <cellStyle name="Обычный 57 4 2" xfId="28024"/>
    <cellStyle name="Обычный 57 4 2 2" xfId="28025"/>
    <cellStyle name="Обычный 57 4 2 2 2" xfId="57892"/>
    <cellStyle name="Обычный 57 4 2 3" xfId="57893"/>
    <cellStyle name="Обычный 57 4 3" xfId="28026"/>
    <cellStyle name="Обычный 57 4 3 2" xfId="57894"/>
    <cellStyle name="Обычный 57 4 4" xfId="57895"/>
    <cellStyle name="Обычный 57 5" xfId="28027"/>
    <cellStyle name="Обычный 57 5 2" xfId="28028"/>
    <cellStyle name="Обычный 57 5 2 2" xfId="57896"/>
    <cellStyle name="Обычный 57 5 3" xfId="57897"/>
    <cellStyle name="Обычный 57 6" xfId="28029"/>
    <cellStyle name="Обычный 57 6 2" xfId="57898"/>
    <cellStyle name="Обычный 57 7" xfId="28030"/>
    <cellStyle name="Обычный 57 7 2" xfId="57899"/>
    <cellStyle name="Обычный 57 8" xfId="57900"/>
    <cellStyle name="Обычный 58" xfId="28031"/>
    <cellStyle name="Обычный 58 2" xfId="28032"/>
    <cellStyle name="Обычный 58 2 2" xfId="28033"/>
    <cellStyle name="Обычный 58 2 2 2" xfId="28034"/>
    <cellStyle name="Обычный 58 2 2 2 2" xfId="57901"/>
    <cellStyle name="Обычный 58 2 2 3" xfId="57902"/>
    <cellStyle name="Обычный 58 2 3" xfId="28035"/>
    <cellStyle name="Обычный 58 2 3 2" xfId="57903"/>
    <cellStyle name="Обычный 58 2 4" xfId="57904"/>
    <cellStyle name="Обычный 58 3" xfId="28036"/>
    <cellStyle name="Обычный 58 3 2" xfId="28037"/>
    <cellStyle name="Обычный 58 3 2 2" xfId="28038"/>
    <cellStyle name="Обычный 58 3 2 2 2" xfId="57905"/>
    <cellStyle name="Обычный 58 3 2 3" xfId="57906"/>
    <cellStyle name="Обычный 58 3 3" xfId="28039"/>
    <cellStyle name="Обычный 58 3 3 2" xfId="57907"/>
    <cellStyle name="Обычный 58 3 4" xfId="57908"/>
    <cellStyle name="Обычный 58 4" xfId="28040"/>
    <cellStyle name="Обычный 58 4 2" xfId="28041"/>
    <cellStyle name="Обычный 58 4 2 2" xfId="28042"/>
    <cellStyle name="Обычный 58 4 2 2 2" xfId="57909"/>
    <cellStyle name="Обычный 58 4 2 3" xfId="57910"/>
    <cellStyle name="Обычный 58 4 3" xfId="28043"/>
    <cellStyle name="Обычный 58 4 3 2" xfId="57911"/>
    <cellStyle name="Обычный 58 4 4" xfId="57912"/>
    <cellStyle name="Обычный 58 5" xfId="28044"/>
    <cellStyle name="Обычный 58 5 2" xfId="28045"/>
    <cellStyle name="Обычный 58 5 2 2" xfId="57913"/>
    <cellStyle name="Обычный 58 5 3" xfId="57914"/>
    <cellStyle name="Обычный 58 6" xfId="28046"/>
    <cellStyle name="Обычный 58 6 2" xfId="57915"/>
    <cellStyle name="Обычный 58 7" xfId="28047"/>
    <cellStyle name="Обычный 58 7 2" xfId="57916"/>
    <cellStyle name="Обычный 58 8" xfId="57917"/>
    <cellStyle name="Обычный 59" xfId="28048"/>
    <cellStyle name="Обычный 59 2" xfId="28049"/>
    <cellStyle name="Обычный 59 2 2" xfId="28050"/>
    <cellStyle name="Обычный 59 2 2 2" xfId="28051"/>
    <cellStyle name="Обычный 59 2 2 2 2" xfId="57918"/>
    <cellStyle name="Обычный 59 2 2 3" xfId="57919"/>
    <cellStyle name="Обычный 59 2 3" xfId="28052"/>
    <cellStyle name="Обычный 59 2 3 2" xfId="57920"/>
    <cellStyle name="Обычный 59 2 4" xfId="57921"/>
    <cellStyle name="Обычный 59 3" xfId="28053"/>
    <cellStyle name="Обычный 59 3 2" xfId="28054"/>
    <cellStyle name="Обычный 59 3 2 2" xfId="28055"/>
    <cellStyle name="Обычный 59 3 2 2 2" xfId="57922"/>
    <cellStyle name="Обычный 59 3 2 3" xfId="57923"/>
    <cellStyle name="Обычный 59 3 3" xfId="28056"/>
    <cellStyle name="Обычный 59 3 3 2" xfId="57924"/>
    <cellStyle name="Обычный 59 3 4" xfId="57925"/>
    <cellStyle name="Обычный 59 4" xfId="28057"/>
    <cellStyle name="Обычный 59 4 2" xfId="28058"/>
    <cellStyle name="Обычный 59 4 2 2" xfId="28059"/>
    <cellStyle name="Обычный 59 4 2 2 2" xfId="57926"/>
    <cellStyle name="Обычный 59 4 2 3" xfId="57927"/>
    <cellStyle name="Обычный 59 4 3" xfId="28060"/>
    <cellStyle name="Обычный 59 4 3 2" xfId="57928"/>
    <cellStyle name="Обычный 59 4 4" xfId="57929"/>
    <cellStyle name="Обычный 59 5" xfId="28061"/>
    <cellStyle name="Обычный 59 5 2" xfId="28062"/>
    <cellStyle name="Обычный 59 5 2 2" xfId="57930"/>
    <cellStyle name="Обычный 59 5 3" xfId="57931"/>
    <cellStyle name="Обычный 59 6" xfId="28063"/>
    <cellStyle name="Обычный 59 6 2" xfId="57932"/>
    <cellStyle name="Обычный 59 7" xfId="28064"/>
    <cellStyle name="Обычный 59 7 2" xfId="57933"/>
    <cellStyle name="Обычный 59 8" xfId="57934"/>
    <cellStyle name="Обычный 6" xfId="19"/>
    <cellStyle name="Обычный 6 2" xfId="20"/>
    <cellStyle name="Обычный 6 2 2" xfId="28065"/>
    <cellStyle name="Обычный 6 2 2 2" xfId="61514"/>
    <cellStyle name="Обычный 6 2 3" xfId="28066"/>
    <cellStyle name="Обычный 6 3" xfId="33"/>
    <cellStyle name="Обычный 6 3 2" xfId="28067"/>
    <cellStyle name="Обычный 6 3 2 2" xfId="57935"/>
    <cellStyle name="Обычный 6 3 2 3" xfId="61515"/>
    <cellStyle name="Обычный 6 3 3" xfId="57936"/>
    <cellStyle name="Обычный 6 3 4" xfId="59126"/>
    <cellStyle name="Обычный 6 4" xfId="28068"/>
    <cellStyle name="Обычный 6 4 2" xfId="57937"/>
    <cellStyle name="Обычный 6 4 3" xfId="61516"/>
    <cellStyle name="Обычный 6 5" xfId="28069"/>
    <cellStyle name="Обычный 6 5 2" xfId="57938"/>
    <cellStyle name="Обычный 6 6" xfId="28070"/>
    <cellStyle name="Обычный 6 6 2" xfId="57939"/>
    <cellStyle name="Обычный 6 7" xfId="57940"/>
    <cellStyle name="Обычный 6 8" xfId="59127"/>
    <cellStyle name="Обычный 6 9" xfId="61032"/>
    <cellStyle name="Обычный 60" xfId="28071"/>
    <cellStyle name="Обычный 60 2" xfId="28072"/>
    <cellStyle name="Обычный 60 2 2" xfId="28073"/>
    <cellStyle name="Обычный 60 2 2 2" xfId="28074"/>
    <cellStyle name="Обычный 60 2 2 2 2" xfId="57941"/>
    <cellStyle name="Обычный 60 2 2 3" xfId="57942"/>
    <cellStyle name="Обычный 60 2 3" xfId="28075"/>
    <cellStyle name="Обычный 60 2 3 2" xfId="57943"/>
    <cellStyle name="Обычный 60 2 4" xfId="57944"/>
    <cellStyle name="Обычный 60 3" xfId="28076"/>
    <cellStyle name="Обычный 60 3 2" xfId="28077"/>
    <cellStyle name="Обычный 60 3 2 2" xfId="28078"/>
    <cellStyle name="Обычный 60 3 2 2 2" xfId="57945"/>
    <cellStyle name="Обычный 60 3 2 3" xfId="57946"/>
    <cellStyle name="Обычный 60 3 3" xfId="28079"/>
    <cellStyle name="Обычный 60 3 3 2" xfId="57947"/>
    <cellStyle name="Обычный 60 3 4" xfId="57948"/>
    <cellStyle name="Обычный 60 4" xfId="28080"/>
    <cellStyle name="Обычный 60 4 2" xfId="28081"/>
    <cellStyle name="Обычный 60 4 2 2" xfId="28082"/>
    <cellStyle name="Обычный 60 4 2 2 2" xfId="57949"/>
    <cellStyle name="Обычный 60 4 2 3" xfId="57950"/>
    <cellStyle name="Обычный 60 4 3" xfId="28083"/>
    <cellStyle name="Обычный 60 4 3 2" xfId="57951"/>
    <cellStyle name="Обычный 60 4 4" xfId="57952"/>
    <cellStyle name="Обычный 60 5" xfId="28084"/>
    <cellStyle name="Обычный 60 5 2" xfId="28085"/>
    <cellStyle name="Обычный 60 5 2 2" xfId="57953"/>
    <cellStyle name="Обычный 60 5 3" xfId="57954"/>
    <cellStyle name="Обычный 60 6" xfId="28086"/>
    <cellStyle name="Обычный 60 6 2" xfId="57955"/>
    <cellStyle name="Обычный 60 7" xfId="28087"/>
    <cellStyle name="Обычный 60 7 2" xfId="57956"/>
    <cellStyle name="Обычный 60 8" xfId="57957"/>
    <cellStyle name="Обычный 61" xfId="28088"/>
    <cellStyle name="Обычный 61 2" xfId="28089"/>
    <cellStyle name="Обычный 61 2 2" xfId="28090"/>
    <cellStyle name="Обычный 61 2 2 2" xfId="28091"/>
    <cellStyle name="Обычный 61 2 2 2 2" xfId="57958"/>
    <cellStyle name="Обычный 61 2 2 3" xfId="57959"/>
    <cellStyle name="Обычный 61 2 3" xfId="28092"/>
    <cellStyle name="Обычный 61 2 3 2" xfId="57960"/>
    <cellStyle name="Обычный 61 2 4" xfId="57961"/>
    <cellStyle name="Обычный 61 3" xfId="28093"/>
    <cellStyle name="Обычный 61 3 2" xfId="28094"/>
    <cellStyle name="Обычный 61 3 2 2" xfId="28095"/>
    <cellStyle name="Обычный 61 3 2 2 2" xfId="57962"/>
    <cellStyle name="Обычный 61 3 2 3" xfId="57963"/>
    <cellStyle name="Обычный 61 3 3" xfId="28096"/>
    <cellStyle name="Обычный 61 3 3 2" xfId="57964"/>
    <cellStyle name="Обычный 61 3 4" xfId="57965"/>
    <cellStyle name="Обычный 61 4" xfId="28097"/>
    <cellStyle name="Обычный 61 4 2" xfId="28098"/>
    <cellStyle name="Обычный 61 4 2 2" xfId="28099"/>
    <cellStyle name="Обычный 61 4 2 2 2" xfId="57966"/>
    <cellStyle name="Обычный 61 4 2 3" xfId="57967"/>
    <cellStyle name="Обычный 61 4 3" xfId="28100"/>
    <cellStyle name="Обычный 61 4 3 2" xfId="57968"/>
    <cellStyle name="Обычный 61 4 4" xfId="57969"/>
    <cellStyle name="Обычный 61 5" xfId="28101"/>
    <cellStyle name="Обычный 61 5 2" xfId="28102"/>
    <cellStyle name="Обычный 61 5 2 2" xfId="57970"/>
    <cellStyle name="Обычный 61 5 3" xfId="57971"/>
    <cellStyle name="Обычный 61 6" xfId="28103"/>
    <cellStyle name="Обычный 61 6 2" xfId="57972"/>
    <cellStyle name="Обычный 61 7" xfId="28104"/>
    <cellStyle name="Обычный 61 7 2" xfId="57973"/>
    <cellStyle name="Обычный 61 8" xfId="57974"/>
    <cellStyle name="Обычный 62" xfId="28105"/>
    <cellStyle name="Обычный 62 2" xfId="28106"/>
    <cellStyle name="Обычный 62 2 2" xfId="28107"/>
    <cellStyle name="Обычный 62 2 2 2" xfId="28108"/>
    <cellStyle name="Обычный 62 2 2 2 2" xfId="57975"/>
    <cellStyle name="Обычный 62 2 2 3" xfId="57976"/>
    <cellStyle name="Обычный 62 2 3" xfId="28109"/>
    <cellStyle name="Обычный 62 2 3 2" xfId="57977"/>
    <cellStyle name="Обычный 62 2 4" xfId="57978"/>
    <cellStyle name="Обычный 62 3" xfId="28110"/>
    <cellStyle name="Обычный 62 3 2" xfId="28111"/>
    <cellStyle name="Обычный 62 3 2 2" xfId="28112"/>
    <cellStyle name="Обычный 62 3 2 2 2" xfId="57979"/>
    <cellStyle name="Обычный 62 3 2 3" xfId="57980"/>
    <cellStyle name="Обычный 62 3 3" xfId="28113"/>
    <cellStyle name="Обычный 62 3 3 2" xfId="57981"/>
    <cellStyle name="Обычный 62 3 4" xfId="57982"/>
    <cellStyle name="Обычный 62 4" xfId="28114"/>
    <cellStyle name="Обычный 62 4 2" xfId="28115"/>
    <cellStyle name="Обычный 62 4 2 2" xfId="28116"/>
    <cellStyle name="Обычный 62 4 2 2 2" xfId="57983"/>
    <cellStyle name="Обычный 62 4 2 3" xfId="57984"/>
    <cellStyle name="Обычный 62 4 3" xfId="28117"/>
    <cellStyle name="Обычный 62 4 3 2" xfId="57985"/>
    <cellStyle name="Обычный 62 4 4" xfId="57986"/>
    <cellStyle name="Обычный 62 5" xfId="28118"/>
    <cellStyle name="Обычный 62 5 2" xfId="28119"/>
    <cellStyle name="Обычный 62 5 2 2" xfId="57987"/>
    <cellStyle name="Обычный 62 5 3" xfId="57988"/>
    <cellStyle name="Обычный 62 6" xfId="28120"/>
    <cellStyle name="Обычный 62 6 2" xfId="57989"/>
    <cellStyle name="Обычный 62 7" xfId="28121"/>
    <cellStyle name="Обычный 62 7 2" xfId="57990"/>
    <cellStyle name="Обычный 62 8" xfId="57991"/>
    <cellStyle name="Обычный 63" xfId="28122"/>
    <cellStyle name="Обычный 63 2" xfId="28123"/>
    <cellStyle name="Обычный 63 2 2" xfId="28124"/>
    <cellStyle name="Обычный 63 2 2 2" xfId="28125"/>
    <cellStyle name="Обычный 63 2 2 2 2" xfId="57992"/>
    <cellStyle name="Обычный 63 2 2 3" xfId="57993"/>
    <cellStyle name="Обычный 63 2 3" xfId="28126"/>
    <cellStyle name="Обычный 63 2 3 2" xfId="57994"/>
    <cellStyle name="Обычный 63 2 4" xfId="57995"/>
    <cellStyle name="Обычный 63 3" xfId="28127"/>
    <cellStyle name="Обычный 63 3 2" xfId="28128"/>
    <cellStyle name="Обычный 63 3 2 2" xfId="28129"/>
    <cellStyle name="Обычный 63 3 2 2 2" xfId="57996"/>
    <cellStyle name="Обычный 63 3 2 3" xfId="57997"/>
    <cellStyle name="Обычный 63 3 3" xfId="28130"/>
    <cellStyle name="Обычный 63 3 3 2" xfId="57998"/>
    <cellStyle name="Обычный 63 3 4" xfId="57999"/>
    <cellStyle name="Обычный 63 4" xfId="28131"/>
    <cellStyle name="Обычный 63 4 2" xfId="28132"/>
    <cellStyle name="Обычный 63 4 2 2" xfId="28133"/>
    <cellStyle name="Обычный 63 4 2 2 2" xfId="58000"/>
    <cellStyle name="Обычный 63 4 2 3" xfId="58001"/>
    <cellStyle name="Обычный 63 4 3" xfId="28134"/>
    <cellStyle name="Обычный 63 4 3 2" xfId="58002"/>
    <cellStyle name="Обычный 63 4 4" xfId="58003"/>
    <cellStyle name="Обычный 63 5" xfId="28135"/>
    <cellStyle name="Обычный 63 5 2" xfId="28136"/>
    <cellStyle name="Обычный 63 5 2 2" xfId="58004"/>
    <cellStyle name="Обычный 63 5 3" xfId="58005"/>
    <cellStyle name="Обычный 63 6" xfId="28137"/>
    <cellStyle name="Обычный 63 6 2" xfId="58006"/>
    <cellStyle name="Обычный 63 7" xfId="28138"/>
    <cellStyle name="Обычный 63 7 2" xfId="58007"/>
    <cellStyle name="Обычный 63 8" xfId="58008"/>
    <cellStyle name="Обычный 64" xfId="28139"/>
    <cellStyle name="Обычный 64 2" xfId="28140"/>
    <cellStyle name="Обычный 64 2 2" xfId="28141"/>
    <cellStyle name="Обычный 64 2 2 2" xfId="28142"/>
    <cellStyle name="Обычный 64 2 2 2 2" xfId="58009"/>
    <cellStyle name="Обычный 64 2 2 3" xfId="58010"/>
    <cellStyle name="Обычный 64 2 3" xfId="28143"/>
    <cellStyle name="Обычный 64 2 3 2" xfId="58011"/>
    <cellStyle name="Обычный 64 2 4" xfId="58012"/>
    <cellStyle name="Обычный 64 3" xfId="28144"/>
    <cellStyle name="Обычный 64 3 2" xfId="28145"/>
    <cellStyle name="Обычный 64 3 2 2" xfId="28146"/>
    <cellStyle name="Обычный 64 3 2 2 2" xfId="58013"/>
    <cellStyle name="Обычный 64 3 2 3" xfId="58014"/>
    <cellStyle name="Обычный 64 3 3" xfId="28147"/>
    <cellStyle name="Обычный 64 3 3 2" xfId="58015"/>
    <cellStyle name="Обычный 64 3 4" xfId="58016"/>
    <cellStyle name="Обычный 64 4" xfId="28148"/>
    <cellStyle name="Обычный 64 4 2" xfId="28149"/>
    <cellStyle name="Обычный 64 4 2 2" xfId="28150"/>
    <cellStyle name="Обычный 64 4 2 2 2" xfId="58017"/>
    <cellStyle name="Обычный 64 4 2 3" xfId="58018"/>
    <cellStyle name="Обычный 64 4 3" xfId="28151"/>
    <cellStyle name="Обычный 64 4 3 2" xfId="58019"/>
    <cellStyle name="Обычный 64 4 4" xfId="58020"/>
    <cellStyle name="Обычный 64 5" xfId="28152"/>
    <cellStyle name="Обычный 64 5 2" xfId="28153"/>
    <cellStyle name="Обычный 64 5 2 2" xfId="58021"/>
    <cellStyle name="Обычный 64 5 3" xfId="58022"/>
    <cellStyle name="Обычный 64 6" xfId="28154"/>
    <cellStyle name="Обычный 64 6 2" xfId="58023"/>
    <cellStyle name="Обычный 64 7" xfId="28155"/>
    <cellStyle name="Обычный 64 7 2" xfId="58024"/>
    <cellStyle name="Обычный 64 8" xfId="58025"/>
    <cellStyle name="Обычный 65" xfId="28156"/>
    <cellStyle name="Обычный 65 2" xfId="28157"/>
    <cellStyle name="Обычный 65 2 2" xfId="28158"/>
    <cellStyle name="Обычный 65 2 2 2" xfId="28159"/>
    <cellStyle name="Обычный 65 2 2 2 2" xfId="58026"/>
    <cellStyle name="Обычный 65 2 2 3" xfId="58027"/>
    <cellStyle name="Обычный 65 2 3" xfId="28160"/>
    <cellStyle name="Обычный 65 2 3 2" xfId="58028"/>
    <cellStyle name="Обычный 65 2 4" xfId="58029"/>
    <cellStyle name="Обычный 65 3" xfId="28161"/>
    <cellStyle name="Обычный 65 3 2" xfId="28162"/>
    <cellStyle name="Обычный 65 3 2 2" xfId="28163"/>
    <cellStyle name="Обычный 65 3 2 2 2" xfId="58030"/>
    <cellStyle name="Обычный 65 3 2 3" xfId="58031"/>
    <cellStyle name="Обычный 65 3 3" xfId="28164"/>
    <cellStyle name="Обычный 65 3 3 2" xfId="58032"/>
    <cellStyle name="Обычный 65 3 4" xfId="58033"/>
    <cellStyle name="Обычный 65 4" xfId="28165"/>
    <cellStyle name="Обычный 65 4 2" xfId="28166"/>
    <cellStyle name="Обычный 65 4 2 2" xfId="28167"/>
    <cellStyle name="Обычный 65 4 2 2 2" xfId="58034"/>
    <cellStyle name="Обычный 65 4 2 3" xfId="58035"/>
    <cellStyle name="Обычный 65 4 3" xfId="28168"/>
    <cellStyle name="Обычный 65 4 3 2" xfId="58036"/>
    <cellStyle name="Обычный 65 4 4" xfId="58037"/>
    <cellStyle name="Обычный 65 5" xfId="28169"/>
    <cellStyle name="Обычный 65 5 2" xfId="28170"/>
    <cellStyle name="Обычный 65 5 2 2" xfId="58038"/>
    <cellStyle name="Обычный 65 5 3" xfId="58039"/>
    <cellStyle name="Обычный 65 6" xfId="28171"/>
    <cellStyle name="Обычный 65 6 2" xfId="58040"/>
    <cellStyle name="Обычный 65 7" xfId="28172"/>
    <cellStyle name="Обычный 65 7 2" xfId="58041"/>
    <cellStyle name="Обычный 65 8" xfId="58042"/>
    <cellStyle name="Обычный 66" xfId="28173"/>
    <cellStyle name="Обычный 66 2" xfId="28174"/>
    <cellStyle name="Обычный 66 2 2" xfId="28175"/>
    <cellStyle name="Обычный 66 2 2 2" xfId="28176"/>
    <cellStyle name="Обычный 66 2 2 2 2" xfId="58043"/>
    <cellStyle name="Обычный 66 2 2 3" xfId="58044"/>
    <cellStyle name="Обычный 66 2 3" xfId="28177"/>
    <cellStyle name="Обычный 66 2 3 2" xfId="58045"/>
    <cellStyle name="Обычный 66 2 4" xfId="58046"/>
    <cellStyle name="Обычный 66 3" xfId="28178"/>
    <cellStyle name="Обычный 66 3 2" xfId="28179"/>
    <cellStyle name="Обычный 66 3 2 2" xfId="28180"/>
    <cellStyle name="Обычный 66 3 2 2 2" xfId="58047"/>
    <cellStyle name="Обычный 66 3 2 3" xfId="58048"/>
    <cellStyle name="Обычный 66 3 3" xfId="28181"/>
    <cellStyle name="Обычный 66 3 3 2" xfId="58049"/>
    <cellStyle name="Обычный 66 3 4" xfId="58050"/>
    <cellStyle name="Обычный 66 4" xfId="28182"/>
    <cellStyle name="Обычный 66 4 2" xfId="28183"/>
    <cellStyle name="Обычный 66 4 2 2" xfId="28184"/>
    <cellStyle name="Обычный 66 4 2 2 2" xfId="58051"/>
    <cellStyle name="Обычный 66 4 2 3" xfId="58052"/>
    <cellStyle name="Обычный 66 4 3" xfId="28185"/>
    <cellStyle name="Обычный 66 4 3 2" xfId="58053"/>
    <cellStyle name="Обычный 66 4 4" xfId="58054"/>
    <cellStyle name="Обычный 66 5" xfId="28186"/>
    <cellStyle name="Обычный 66 5 2" xfId="28187"/>
    <cellStyle name="Обычный 66 5 2 2" xfId="58055"/>
    <cellStyle name="Обычный 66 5 3" xfId="58056"/>
    <cellStyle name="Обычный 66 6" xfId="28188"/>
    <cellStyle name="Обычный 66 6 2" xfId="58057"/>
    <cellStyle name="Обычный 66 7" xfId="28189"/>
    <cellStyle name="Обычный 66 7 2" xfId="58058"/>
    <cellStyle name="Обычный 66 8" xfId="58059"/>
    <cellStyle name="Обычный 67" xfId="28190"/>
    <cellStyle name="Обычный 67 2" xfId="28191"/>
    <cellStyle name="Обычный 67 2 2" xfId="28192"/>
    <cellStyle name="Обычный 67 2 2 2" xfId="28193"/>
    <cellStyle name="Обычный 67 2 2 2 2" xfId="58060"/>
    <cellStyle name="Обычный 67 2 2 3" xfId="58061"/>
    <cellStyle name="Обычный 67 2 3" xfId="28194"/>
    <cellStyle name="Обычный 67 2 3 2" xfId="58062"/>
    <cellStyle name="Обычный 67 2 4" xfId="58063"/>
    <cellStyle name="Обычный 67 3" xfId="28195"/>
    <cellStyle name="Обычный 67 3 2" xfId="28196"/>
    <cellStyle name="Обычный 67 3 2 2" xfId="28197"/>
    <cellStyle name="Обычный 67 3 2 2 2" xfId="58064"/>
    <cellStyle name="Обычный 67 3 2 3" xfId="58065"/>
    <cellStyle name="Обычный 67 3 3" xfId="28198"/>
    <cellStyle name="Обычный 67 3 3 2" xfId="58066"/>
    <cellStyle name="Обычный 67 3 4" xfId="58067"/>
    <cellStyle name="Обычный 67 4" xfId="28199"/>
    <cellStyle name="Обычный 67 4 2" xfId="28200"/>
    <cellStyle name="Обычный 67 4 2 2" xfId="28201"/>
    <cellStyle name="Обычный 67 4 2 2 2" xfId="58068"/>
    <cellStyle name="Обычный 67 4 2 3" xfId="58069"/>
    <cellStyle name="Обычный 67 4 3" xfId="28202"/>
    <cellStyle name="Обычный 67 4 3 2" xfId="58070"/>
    <cellStyle name="Обычный 67 4 4" xfId="58071"/>
    <cellStyle name="Обычный 67 5" xfId="28203"/>
    <cellStyle name="Обычный 67 5 2" xfId="28204"/>
    <cellStyle name="Обычный 67 5 2 2" xfId="58072"/>
    <cellStyle name="Обычный 67 5 3" xfId="58073"/>
    <cellStyle name="Обычный 67 6" xfId="28205"/>
    <cellStyle name="Обычный 67 6 2" xfId="58074"/>
    <cellStyle name="Обычный 67 7" xfId="28206"/>
    <cellStyle name="Обычный 67 7 2" xfId="58075"/>
    <cellStyle name="Обычный 67 8" xfId="58076"/>
    <cellStyle name="Обычный 68" xfId="28207"/>
    <cellStyle name="Обычный 68 2" xfId="28208"/>
    <cellStyle name="Обычный 68 2 2" xfId="28209"/>
    <cellStyle name="Обычный 68 2 2 2" xfId="28210"/>
    <cellStyle name="Обычный 68 2 2 2 2" xfId="58077"/>
    <cellStyle name="Обычный 68 2 2 3" xfId="58078"/>
    <cellStyle name="Обычный 68 2 3" xfId="28211"/>
    <cellStyle name="Обычный 68 2 3 2" xfId="58079"/>
    <cellStyle name="Обычный 68 2 4" xfId="58080"/>
    <cellStyle name="Обычный 68 3" xfId="28212"/>
    <cellStyle name="Обычный 68 3 2" xfId="28213"/>
    <cellStyle name="Обычный 68 3 2 2" xfId="28214"/>
    <cellStyle name="Обычный 68 3 2 2 2" xfId="58081"/>
    <cellStyle name="Обычный 68 3 2 3" xfId="58082"/>
    <cellStyle name="Обычный 68 3 3" xfId="28215"/>
    <cellStyle name="Обычный 68 3 3 2" xfId="58083"/>
    <cellStyle name="Обычный 68 3 4" xfId="58084"/>
    <cellStyle name="Обычный 68 4" xfId="28216"/>
    <cellStyle name="Обычный 68 4 2" xfId="28217"/>
    <cellStyle name="Обычный 68 4 2 2" xfId="28218"/>
    <cellStyle name="Обычный 68 4 2 2 2" xfId="58085"/>
    <cellStyle name="Обычный 68 4 2 3" xfId="58086"/>
    <cellStyle name="Обычный 68 4 3" xfId="28219"/>
    <cellStyle name="Обычный 68 4 3 2" xfId="58087"/>
    <cellStyle name="Обычный 68 4 4" xfId="58088"/>
    <cellStyle name="Обычный 68 5" xfId="28220"/>
    <cellStyle name="Обычный 68 5 2" xfId="28221"/>
    <cellStyle name="Обычный 68 5 2 2" xfId="58089"/>
    <cellStyle name="Обычный 68 5 3" xfId="58090"/>
    <cellStyle name="Обычный 68 6" xfId="28222"/>
    <cellStyle name="Обычный 68 6 2" xfId="58091"/>
    <cellStyle name="Обычный 68 7" xfId="28223"/>
    <cellStyle name="Обычный 68 7 2" xfId="58092"/>
    <cellStyle name="Обычный 68 8" xfId="58093"/>
    <cellStyle name="Обычный 69" xfId="28224"/>
    <cellStyle name="Обычный 69 2" xfId="28225"/>
    <cellStyle name="Обычный 69 2 2" xfId="28226"/>
    <cellStyle name="Обычный 69 2 2 2" xfId="28227"/>
    <cellStyle name="Обычный 69 2 2 2 2" xfId="58094"/>
    <cellStyle name="Обычный 69 2 2 3" xfId="58095"/>
    <cellStyle name="Обычный 69 2 3" xfId="28228"/>
    <cellStyle name="Обычный 69 2 3 2" xfId="58096"/>
    <cellStyle name="Обычный 69 2 4" xfId="58097"/>
    <cellStyle name="Обычный 69 3" xfId="28229"/>
    <cellStyle name="Обычный 69 3 2" xfId="28230"/>
    <cellStyle name="Обычный 69 3 2 2" xfId="28231"/>
    <cellStyle name="Обычный 69 3 2 2 2" xfId="58098"/>
    <cellStyle name="Обычный 69 3 2 3" xfId="58099"/>
    <cellStyle name="Обычный 69 3 3" xfId="28232"/>
    <cellStyle name="Обычный 69 3 3 2" xfId="58100"/>
    <cellStyle name="Обычный 69 3 4" xfId="58101"/>
    <cellStyle name="Обычный 69 4" xfId="28233"/>
    <cellStyle name="Обычный 69 4 2" xfId="28234"/>
    <cellStyle name="Обычный 69 4 2 2" xfId="28235"/>
    <cellStyle name="Обычный 69 4 2 2 2" xfId="58102"/>
    <cellStyle name="Обычный 69 4 2 3" xfId="58103"/>
    <cellStyle name="Обычный 69 4 3" xfId="28236"/>
    <cellStyle name="Обычный 69 4 3 2" xfId="58104"/>
    <cellStyle name="Обычный 69 4 4" xfId="58105"/>
    <cellStyle name="Обычный 69 5" xfId="28237"/>
    <cellStyle name="Обычный 69 5 2" xfId="28238"/>
    <cellStyle name="Обычный 69 5 2 2" xfId="58106"/>
    <cellStyle name="Обычный 69 5 3" xfId="58107"/>
    <cellStyle name="Обычный 69 6" xfId="28239"/>
    <cellStyle name="Обычный 69 6 2" xfId="58108"/>
    <cellStyle name="Обычный 69 7" xfId="28240"/>
    <cellStyle name="Обычный 69 7 2" xfId="58109"/>
    <cellStyle name="Обычный 69 8" xfId="58110"/>
    <cellStyle name="Обычный 7" xfId="21"/>
    <cellStyle name="Обычный 7 2" xfId="22"/>
    <cellStyle name="Обычный 7 2 2" xfId="28241"/>
    <cellStyle name="Обычный 7 2 3" xfId="28242"/>
    <cellStyle name="Обычный 7 2 4" xfId="61033"/>
    <cellStyle name="Обычный 7 3" xfId="28243"/>
    <cellStyle name="Обычный 7 3 2" xfId="58111"/>
    <cellStyle name="Обычный 7 3 3" xfId="61517"/>
    <cellStyle name="Обычный 7 4" xfId="28244"/>
    <cellStyle name="Обычный 7 5" xfId="59128"/>
    <cellStyle name="Обычный 7 6" xfId="61034"/>
    <cellStyle name="Обычный 7_Корректировка 2 квартал ДПН ОМТС Июнь (02 06 09)" xfId="28245"/>
    <cellStyle name="Обычный 70" xfId="28246"/>
    <cellStyle name="Обычный 70 2" xfId="28247"/>
    <cellStyle name="Обычный 70 2 2" xfId="28248"/>
    <cellStyle name="Обычный 70 2 2 2" xfId="28249"/>
    <cellStyle name="Обычный 70 2 2 2 2" xfId="58112"/>
    <cellStyle name="Обычный 70 2 2 3" xfId="58113"/>
    <cellStyle name="Обычный 70 2 3" xfId="28250"/>
    <cellStyle name="Обычный 70 2 3 2" xfId="58114"/>
    <cellStyle name="Обычный 70 2 4" xfId="58115"/>
    <cellStyle name="Обычный 70 3" xfId="28251"/>
    <cellStyle name="Обычный 70 3 2" xfId="28252"/>
    <cellStyle name="Обычный 70 3 2 2" xfId="28253"/>
    <cellStyle name="Обычный 70 3 2 2 2" xfId="58116"/>
    <cellStyle name="Обычный 70 3 2 3" xfId="58117"/>
    <cellStyle name="Обычный 70 3 3" xfId="28254"/>
    <cellStyle name="Обычный 70 3 3 2" xfId="58118"/>
    <cellStyle name="Обычный 70 3 4" xfId="58119"/>
    <cellStyle name="Обычный 70 4" xfId="28255"/>
    <cellStyle name="Обычный 70 4 2" xfId="28256"/>
    <cellStyle name="Обычный 70 4 2 2" xfId="28257"/>
    <cellStyle name="Обычный 70 4 2 2 2" xfId="58120"/>
    <cellStyle name="Обычный 70 4 2 3" xfId="58121"/>
    <cellStyle name="Обычный 70 4 3" xfId="28258"/>
    <cellStyle name="Обычный 70 4 3 2" xfId="58122"/>
    <cellStyle name="Обычный 70 4 4" xfId="58123"/>
    <cellStyle name="Обычный 70 5" xfId="28259"/>
    <cellStyle name="Обычный 70 5 2" xfId="28260"/>
    <cellStyle name="Обычный 70 5 2 2" xfId="58124"/>
    <cellStyle name="Обычный 70 5 3" xfId="58125"/>
    <cellStyle name="Обычный 70 6" xfId="28261"/>
    <cellStyle name="Обычный 70 6 2" xfId="58126"/>
    <cellStyle name="Обычный 70 7" xfId="28262"/>
    <cellStyle name="Обычный 70 7 2" xfId="58127"/>
    <cellStyle name="Обычный 70 8" xfId="58128"/>
    <cellStyle name="Обычный 71" xfId="28263"/>
    <cellStyle name="Обычный 71 2" xfId="28264"/>
    <cellStyle name="Обычный 71 2 2" xfId="28265"/>
    <cellStyle name="Обычный 71 2 2 2" xfId="28266"/>
    <cellStyle name="Обычный 71 2 2 2 2" xfId="58129"/>
    <cellStyle name="Обычный 71 2 2 3" xfId="58130"/>
    <cellStyle name="Обычный 71 2 3" xfId="28267"/>
    <cellStyle name="Обычный 71 2 3 2" xfId="58131"/>
    <cellStyle name="Обычный 71 2 4" xfId="58132"/>
    <cellStyle name="Обычный 71 3" xfId="28268"/>
    <cellStyle name="Обычный 71 3 2" xfId="28269"/>
    <cellStyle name="Обычный 71 3 2 2" xfId="28270"/>
    <cellStyle name="Обычный 71 3 2 2 2" xfId="58133"/>
    <cellStyle name="Обычный 71 3 2 3" xfId="58134"/>
    <cellStyle name="Обычный 71 3 3" xfId="28271"/>
    <cellStyle name="Обычный 71 3 3 2" xfId="58135"/>
    <cellStyle name="Обычный 71 3 4" xfId="58136"/>
    <cellStyle name="Обычный 71 4" xfId="28272"/>
    <cellStyle name="Обычный 71 4 2" xfId="28273"/>
    <cellStyle name="Обычный 71 4 2 2" xfId="28274"/>
    <cellStyle name="Обычный 71 4 2 2 2" xfId="58137"/>
    <cellStyle name="Обычный 71 4 2 3" xfId="58138"/>
    <cellStyle name="Обычный 71 4 3" xfId="28275"/>
    <cellStyle name="Обычный 71 4 3 2" xfId="58139"/>
    <cellStyle name="Обычный 71 4 4" xfId="58140"/>
    <cellStyle name="Обычный 71 5" xfId="28276"/>
    <cellStyle name="Обычный 71 5 2" xfId="28277"/>
    <cellStyle name="Обычный 71 5 2 2" xfId="58141"/>
    <cellStyle name="Обычный 71 5 3" xfId="58142"/>
    <cellStyle name="Обычный 71 6" xfId="28278"/>
    <cellStyle name="Обычный 71 6 2" xfId="58143"/>
    <cellStyle name="Обычный 71 7" xfId="28279"/>
    <cellStyle name="Обычный 71 7 2" xfId="58144"/>
    <cellStyle name="Обычный 71 8" xfId="58145"/>
    <cellStyle name="Обычный 72" xfId="28280"/>
    <cellStyle name="Обычный 72 2" xfId="28281"/>
    <cellStyle name="Обычный 72 2 2" xfId="28282"/>
    <cellStyle name="Обычный 72 2 2 2" xfId="28283"/>
    <cellStyle name="Обычный 72 2 2 2 2" xfId="58146"/>
    <cellStyle name="Обычный 72 2 2 3" xfId="58147"/>
    <cellStyle name="Обычный 72 2 3" xfId="28284"/>
    <cellStyle name="Обычный 72 2 3 2" xfId="58148"/>
    <cellStyle name="Обычный 72 2 4" xfId="58149"/>
    <cellStyle name="Обычный 72 3" xfId="28285"/>
    <cellStyle name="Обычный 72 3 2" xfId="28286"/>
    <cellStyle name="Обычный 72 3 2 2" xfId="28287"/>
    <cellStyle name="Обычный 72 3 2 2 2" xfId="58150"/>
    <cellStyle name="Обычный 72 3 2 3" xfId="58151"/>
    <cellStyle name="Обычный 72 3 3" xfId="28288"/>
    <cellStyle name="Обычный 72 3 3 2" xfId="58152"/>
    <cellStyle name="Обычный 72 3 4" xfId="58153"/>
    <cellStyle name="Обычный 72 4" xfId="28289"/>
    <cellStyle name="Обычный 72 4 2" xfId="28290"/>
    <cellStyle name="Обычный 72 4 2 2" xfId="28291"/>
    <cellStyle name="Обычный 72 4 2 2 2" xfId="58154"/>
    <cellStyle name="Обычный 72 4 2 3" xfId="58155"/>
    <cellStyle name="Обычный 72 4 3" xfId="28292"/>
    <cellStyle name="Обычный 72 4 3 2" xfId="58156"/>
    <cellStyle name="Обычный 72 4 4" xfId="58157"/>
    <cellStyle name="Обычный 72 5" xfId="28293"/>
    <cellStyle name="Обычный 72 5 2" xfId="28294"/>
    <cellStyle name="Обычный 72 5 2 2" xfId="58158"/>
    <cellStyle name="Обычный 72 5 3" xfId="58159"/>
    <cellStyle name="Обычный 72 6" xfId="28295"/>
    <cellStyle name="Обычный 72 6 2" xfId="58160"/>
    <cellStyle name="Обычный 72 7" xfId="28296"/>
    <cellStyle name="Обычный 72 7 2" xfId="58161"/>
    <cellStyle name="Обычный 72 8" xfId="58162"/>
    <cellStyle name="Обычный 73" xfId="28297"/>
    <cellStyle name="Обычный 73 2" xfId="28298"/>
    <cellStyle name="Обычный 73 2 2" xfId="28299"/>
    <cellStyle name="Обычный 73 2 2 2" xfId="28300"/>
    <cellStyle name="Обычный 73 2 2 2 2" xfId="58163"/>
    <cellStyle name="Обычный 73 2 2 3" xfId="58164"/>
    <cellStyle name="Обычный 73 2 3" xfId="28301"/>
    <cellStyle name="Обычный 73 2 3 2" xfId="58165"/>
    <cellStyle name="Обычный 73 2 4" xfId="58166"/>
    <cellStyle name="Обычный 73 3" xfId="28302"/>
    <cellStyle name="Обычный 73 3 2" xfId="28303"/>
    <cellStyle name="Обычный 73 3 2 2" xfId="28304"/>
    <cellStyle name="Обычный 73 3 2 2 2" xfId="58167"/>
    <cellStyle name="Обычный 73 3 2 3" xfId="58168"/>
    <cellStyle name="Обычный 73 3 3" xfId="28305"/>
    <cellStyle name="Обычный 73 3 3 2" xfId="58169"/>
    <cellStyle name="Обычный 73 3 4" xfId="58170"/>
    <cellStyle name="Обычный 73 4" xfId="28306"/>
    <cellStyle name="Обычный 73 4 2" xfId="28307"/>
    <cellStyle name="Обычный 73 4 2 2" xfId="28308"/>
    <cellStyle name="Обычный 73 4 2 2 2" xfId="58171"/>
    <cellStyle name="Обычный 73 4 2 3" xfId="58172"/>
    <cellStyle name="Обычный 73 4 3" xfId="28309"/>
    <cellStyle name="Обычный 73 4 3 2" xfId="58173"/>
    <cellStyle name="Обычный 73 4 4" xfId="58174"/>
    <cellStyle name="Обычный 73 5" xfId="28310"/>
    <cellStyle name="Обычный 73 5 2" xfId="28311"/>
    <cellStyle name="Обычный 73 5 2 2" xfId="58175"/>
    <cellStyle name="Обычный 73 5 3" xfId="58176"/>
    <cellStyle name="Обычный 73 6" xfId="28312"/>
    <cellStyle name="Обычный 73 6 2" xfId="58177"/>
    <cellStyle name="Обычный 73 7" xfId="28313"/>
    <cellStyle name="Обычный 73 7 2" xfId="58178"/>
    <cellStyle name="Обычный 73 8" xfId="58179"/>
    <cellStyle name="Обычный 74" xfId="28314"/>
    <cellStyle name="Обычный 74 2" xfId="28315"/>
    <cellStyle name="Обычный 74 2 2" xfId="28316"/>
    <cellStyle name="Обычный 74 2 2 2" xfId="28317"/>
    <cellStyle name="Обычный 74 2 2 2 2" xfId="58180"/>
    <cellStyle name="Обычный 74 2 2 3" xfId="58181"/>
    <cellStyle name="Обычный 74 2 3" xfId="28318"/>
    <cellStyle name="Обычный 74 2 3 2" xfId="58182"/>
    <cellStyle name="Обычный 74 2 4" xfId="58183"/>
    <cellStyle name="Обычный 74 3" xfId="28319"/>
    <cellStyle name="Обычный 74 3 2" xfId="28320"/>
    <cellStyle name="Обычный 74 3 2 2" xfId="28321"/>
    <cellStyle name="Обычный 74 3 2 2 2" xfId="58184"/>
    <cellStyle name="Обычный 74 3 2 3" xfId="58185"/>
    <cellStyle name="Обычный 74 3 3" xfId="28322"/>
    <cellStyle name="Обычный 74 3 3 2" xfId="58186"/>
    <cellStyle name="Обычный 74 3 4" xfId="58187"/>
    <cellStyle name="Обычный 74 4" xfId="28323"/>
    <cellStyle name="Обычный 74 4 2" xfId="28324"/>
    <cellStyle name="Обычный 74 4 2 2" xfId="28325"/>
    <cellStyle name="Обычный 74 4 2 2 2" xfId="58188"/>
    <cellStyle name="Обычный 74 4 2 3" xfId="58189"/>
    <cellStyle name="Обычный 74 4 3" xfId="28326"/>
    <cellStyle name="Обычный 74 4 3 2" xfId="58190"/>
    <cellStyle name="Обычный 74 4 4" xfId="58191"/>
    <cellStyle name="Обычный 74 5" xfId="28327"/>
    <cellStyle name="Обычный 74 5 2" xfId="28328"/>
    <cellStyle name="Обычный 74 5 2 2" xfId="58192"/>
    <cellStyle name="Обычный 74 5 3" xfId="58193"/>
    <cellStyle name="Обычный 74 6" xfId="28329"/>
    <cellStyle name="Обычный 74 6 2" xfId="58194"/>
    <cellStyle name="Обычный 74 7" xfId="28330"/>
    <cellStyle name="Обычный 74 7 2" xfId="58195"/>
    <cellStyle name="Обычный 74 8" xfId="58196"/>
    <cellStyle name="Обычный 75" xfId="28331"/>
    <cellStyle name="Обычный 75 2" xfId="28332"/>
    <cellStyle name="Обычный 75 2 2" xfId="28333"/>
    <cellStyle name="Обычный 75 2 2 2" xfId="28334"/>
    <cellStyle name="Обычный 75 2 2 2 2" xfId="58197"/>
    <cellStyle name="Обычный 75 2 2 3" xfId="58198"/>
    <cellStyle name="Обычный 75 2 3" xfId="28335"/>
    <cellStyle name="Обычный 75 2 3 2" xfId="58199"/>
    <cellStyle name="Обычный 75 2 4" xfId="58200"/>
    <cellStyle name="Обычный 75 3" xfId="28336"/>
    <cellStyle name="Обычный 75 3 2" xfId="28337"/>
    <cellStyle name="Обычный 75 3 2 2" xfId="28338"/>
    <cellStyle name="Обычный 75 3 2 2 2" xfId="58201"/>
    <cellStyle name="Обычный 75 3 2 3" xfId="58202"/>
    <cellStyle name="Обычный 75 3 3" xfId="28339"/>
    <cellStyle name="Обычный 75 3 3 2" xfId="58203"/>
    <cellStyle name="Обычный 75 3 4" xfId="58204"/>
    <cellStyle name="Обычный 75 4" xfId="28340"/>
    <cellStyle name="Обычный 75 4 2" xfId="28341"/>
    <cellStyle name="Обычный 75 4 2 2" xfId="28342"/>
    <cellStyle name="Обычный 75 4 2 2 2" xfId="58205"/>
    <cellStyle name="Обычный 75 4 2 3" xfId="58206"/>
    <cellStyle name="Обычный 75 4 3" xfId="28343"/>
    <cellStyle name="Обычный 75 4 3 2" xfId="58207"/>
    <cellStyle name="Обычный 75 4 4" xfId="58208"/>
    <cellStyle name="Обычный 75 5" xfId="28344"/>
    <cellStyle name="Обычный 75 5 2" xfId="28345"/>
    <cellStyle name="Обычный 75 5 2 2" xfId="58209"/>
    <cellStyle name="Обычный 75 5 3" xfId="58210"/>
    <cellStyle name="Обычный 75 6" xfId="28346"/>
    <cellStyle name="Обычный 75 6 2" xfId="58211"/>
    <cellStyle name="Обычный 75 7" xfId="28347"/>
    <cellStyle name="Обычный 75 7 2" xfId="58212"/>
    <cellStyle name="Обычный 75 8" xfId="58213"/>
    <cellStyle name="Обычный 76" xfId="28348"/>
    <cellStyle name="Обычный 76 2" xfId="28349"/>
    <cellStyle name="Обычный 76 2 2" xfId="28350"/>
    <cellStyle name="Обычный 76 2 2 2" xfId="28351"/>
    <cellStyle name="Обычный 76 2 2 2 2" xfId="58214"/>
    <cellStyle name="Обычный 76 2 2 3" xfId="58215"/>
    <cellStyle name="Обычный 76 2 3" xfId="28352"/>
    <cellStyle name="Обычный 76 2 3 2" xfId="58216"/>
    <cellStyle name="Обычный 76 2 4" xfId="58217"/>
    <cellStyle name="Обычный 76 3" xfId="28353"/>
    <cellStyle name="Обычный 76 3 2" xfId="28354"/>
    <cellStyle name="Обычный 76 3 2 2" xfId="28355"/>
    <cellStyle name="Обычный 76 3 2 2 2" xfId="58218"/>
    <cellStyle name="Обычный 76 3 2 3" xfId="58219"/>
    <cellStyle name="Обычный 76 3 3" xfId="28356"/>
    <cellStyle name="Обычный 76 3 3 2" xfId="58220"/>
    <cellStyle name="Обычный 76 3 4" xfId="58221"/>
    <cellStyle name="Обычный 76 4" xfId="28357"/>
    <cellStyle name="Обычный 76 4 2" xfId="28358"/>
    <cellStyle name="Обычный 76 4 2 2" xfId="28359"/>
    <cellStyle name="Обычный 76 4 2 2 2" xfId="58222"/>
    <cellStyle name="Обычный 76 4 2 3" xfId="58223"/>
    <cellStyle name="Обычный 76 4 3" xfId="28360"/>
    <cellStyle name="Обычный 76 4 3 2" xfId="58224"/>
    <cellStyle name="Обычный 76 4 4" xfId="58225"/>
    <cellStyle name="Обычный 76 5" xfId="28361"/>
    <cellStyle name="Обычный 76 5 2" xfId="28362"/>
    <cellStyle name="Обычный 76 5 2 2" xfId="58226"/>
    <cellStyle name="Обычный 76 5 3" xfId="58227"/>
    <cellStyle name="Обычный 76 6" xfId="28363"/>
    <cellStyle name="Обычный 76 6 2" xfId="58228"/>
    <cellStyle name="Обычный 76 7" xfId="28364"/>
    <cellStyle name="Обычный 76 7 2" xfId="58229"/>
    <cellStyle name="Обычный 76 8" xfId="58230"/>
    <cellStyle name="Обычный 77" xfId="28365"/>
    <cellStyle name="Обычный 77 2" xfId="28366"/>
    <cellStyle name="Обычный 77 2 2" xfId="28367"/>
    <cellStyle name="Обычный 77 2 2 2" xfId="28368"/>
    <cellStyle name="Обычный 77 2 2 2 2" xfId="58231"/>
    <cellStyle name="Обычный 77 2 2 3" xfId="58232"/>
    <cellStyle name="Обычный 77 2 3" xfId="28369"/>
    <cellStyle name="Обычный 77 2 3 2" xfId="58233"/>
    <cellStyle name="Обычный 77 2 4" xfId="58234"/>
    <cellStyle name="Обычный 77 3" xfId="28370"/>
    <cellStyle name="Обычный 77 3 2" xfId="28371"/>
    <cellStyle name="Обычный 77 3 2 2" xfId="28372"/>
    <cellStyle name="Обычный 77 3 2 2 2" xfId="58235"/>
    <cellStyle name="Обычный 77 3 2 3" xfId="58236"/>
    <cellStyle name="Обычный 77 3 3" xfId="28373"/>
    <cellStyle name="Обычный 77 3 3 2" xfId="58237"/>
    <cellStyle name="Обычный 77 3 4" xfId="58238"/>
    <cellStyle name="Обычный 77 4" xfId="28374"/>
    <cellStyle name="Обычный 77 4 2" xfId="28375"/>
    <cellStyle name="Обычный 77 4 2 2" xfId="28376"/>
    <cellStyle name="Обычный 77 4 2 2 2" xfId="58239"/>
    <cellStyle name="Обычный 77 4 2 3" xfId="58240"/>
    <cellStyle name="Обычный 77 4 3" xfId="28377"/>
    <cellStyle name="Обычный 77 4 3 2" xfId="58241"/>
    <cellStyle name="Обычный 77 4 4" xfId="58242"/>
    <cellStyle name="Обычный 77 5" xfId="28378"/>
    <cellStyle name="Обычный 77 5 2" xfId="28379"/>
    <cellStyle name="Обычный 77 5 2 2" xfId="58243"/>
    <cellStyle name="Обычный 77 5 3" xfId="58244"/>
    <cellStyle name="Обычный 77 6" xfId="28380"/>
    <cellStyle name="Обычный 77 6 2" xfId="58245"/>
    <cellStyle name="Обычный 77 7" xfId="28381"/>
    <cellStyle name="Обычный 77 7 2" xfId="58246"/>
    <cellStyle name="Обычный 77 8" xfId="58247"/>
    <cellStyle name="Обычный 78" xfId="28382"/>
    <cellStyle name="Обычный 78 2" xfId="28383"/>
    <cellStyle name="Обычный 78 2 2" xfId="28384"/>
    <cellStyle name="Обычный 78 2 2 2" xfId="28385"/>
    <cellStyle name="Обычный 78 2 2 2 2" xfId="58248"/>
    <cellStyle name="Обычный 78 2 2 3" xfId="58249"/>
    <cellStyle name="Обычный 78 2 3" xfId="28386"/>
    <cellStyle name="Обычный 78 2 3 2" xfId="58250"/>
    <cellStyle name="Обычный 78 2 4" xfId="58251"/>
    <cellStyle name="Обычный 78 3" xfId="28387"/>
    <cellStyle name="Обычный 78 3 2" xfId="28388"/>
    <cellStyle name="Обычный 78 3 2 2" xfId="28389"/>
    <cellStyle name="Обычный 78 3 2 2 2" xfId="58252"/>
    <cellStyle name="Обычный 78 3 2 3" xfId="58253"/>
    <cellStyle name="Обычный 78 3 3" xfId="28390"/>
    <cellStyle name="Обычный 78 3 3 2" xfId="58254"/>
    <cellStyle name="Обычный 78 3 4" xfId="58255"/>
    <cellStyle name="Обычный 78 4" xfId="28391"/>
    <cellStyle name="Обычный 78 4 2" xfId="28392"/>
    <cellStyle name="Обычный 78 4 2 2" xfId="28393"/>
    <cellStyle name="Обычный 78 4 2 2 2" xfId="58256"/>
    <cellStyle name="Обычный 78 4 2 3" xfId="58257"/>
    <cellStyle name="Обычный 78 4 3" xfId="28394"/>
    <cellStyle name="Обычный 78 4 3 2" xfId="58258"/>
    <cellStyle name="Обычный 78 4 4" xfId="58259"/>
    <cellStyle name="Обычный 78 5" xfId="28395"/>
    <cellStyle name="Обычный 78 5 2" xfId="28396"/>
    <cellStyle name="Обычный 78 5 2 2" xfId="58260"/>
    <cellStyle name="Обычный 78 5 3" xfId="58261"/>
    <cellStyle name="Обычный 78 6" xfId="28397"/>
    <cellStyle name="Обычный 78 6 2" xfId="58262"/>
    <cellStyle name="Обычный 78 7" xfId="28398"/>
    <cellStyle name="Обычный 78 7 2" xfId="58263"/>
    <cellStyle name="Обычный 78 8" xfId="58264"/>
    <cellStyle name="Обычный 79" xfId="28399"/>
    <cellStyle name="Обычный 79 2" xfId="28400"/>
    <cellStyle name="Обычный 79 2 2" xfId="28401"/>
    <cellStyle name="Обычный 79 2 2 2" xfId="28402"/>
    <cellStyle name="Обычный 79 2 2 2 2" xfId="58265"/>
    <cellStyle name="Обычный 79 2 2 3" xfId="58266"/>
    <cellStyle name="Обычный 79 2 3" xfId="28403"/>
    <cellStyle name="Обычный 79 2 3 2" xfId="58267"/>
    <cellStyle name="Обычный 79 2 4" xfId="58268"/>
    <cellStyle name="Обычный 79 3" xfId="28404"/>
    <cellStyle name="Обычный 79 3 2" xfId="28405"/>
    <cellStyle name="Обычный 79 3 2 2" xfId="28406"/>
    <cellStyle name="Обычный 79 3 2 2 2" xfId="58269"/>
    <cellStyle name="Обычный 79 3 2 3" xfId="58270"/>
    <cellStyle name="Обычный 79 3 3" xfId="28407"/>
    <cellStyle name="Обычный 79 3 3 2" xfId="58271"/>
    <cellStyle name="Обычный 79 3 4" xfId="58272"/>
    <cellStyle name="Обычный 79 4" xfId="28408"/>
    <cellStyle name="Обычный 79 4 2" xfId="28409"/>
    <cellStyle name="Обычный 79 4 2 2" xfId="28410"/>
    <cellStyle name="Обычный 79 4 2 2 2" xfId="58273"/>
    <cellStyle name="Обычный 79 4 2 3" xfId="58274"/>
    <cellStyle name="Обычный 79 4 3" xfId="28411"/>
    <cellStyle name="Обычный 79 4 3 2" xfId="58275"/>
    <cellStyle name="Обычный 79 4 4" xfId="58276"/>
    <cellStyle name="Обычный 79 5" xfId="28412"/>
    <cellStyle name="Обычный 79 5 2" xfId="28413"/>
    <cellStyle name="Обычный 79 5 2 2" xfId="58277"/>
    <cellStyle name="Обычный 79 5 3" xfId="58278"/>
    <cellStyle name="Обычный 79 6" xfId="28414"/>
    <cellStyle name="Обычный 79 6 2" xfId="58279"/>
    <cellStyle name="Обычный 79 7" xfId="28415"/>
    <cellStyle name="Обычный 79 7 2" xfId="58280"/>
    <cellStyle name="Обычный 79 8" xfId="58281"/>
    <cellStyle name="Обычный 8" xfId="23"/>
    <cellStyle name="Обычный 8 2" xfId="28416"/>
    <cellStyle name="Обычный 8 2 2" xfId="58282"/>
    <cellStyle name="Обычный 8 2 3" xfId="61035"/>
    <cellStyle name="Обычный 8 3" xfId="28417"/>
    <cellStyle name="Обычный 8 3 2" xfId="58283"/>
    <cellStyle name="Обычный 8 3 3" xfId="61518"/>
    <cellStyle name="Обычный 8 4" xfId="28418"/>
    <cellStyle name="Обычный 8 4 2" xfId="58284"/>
    <cellStyle name="Обычный 8 5" xfId="28419"/>
    <cellStyle name="Обычный 8 6" xfId="28420"/>
    <cellStyle name="Обычный 8 7" xfId="59129"/>
    <cellStyle name="Обычный 8 8" xfId="61036"/>
    <cellStyle name="Обычный 80" xfId="28421"/>
    <cellStyle name="Обычный 80 2" xfId="28422"/>
    <cellStyle name="Обычный 80 2 2" xfId="28423"/>
    <cellStyle name="Обычный 80 2 2 2" xfId="28424"/>
    <cellStyle name="Обычный 80 2 2 2 2" xfId="58285"/>
    <cellStyle name="Обычный 80 2 2 3" xfId="58286"/>
    <cellStyle name="Обычный 80 2 3" xfId="28425"/>
    <cellStyle name="Обычный 80 2 3 2" xfId="58287"/>
    <cellStyle name="Обычный 80 2 4" xfId="58288"/>
    <cellStyle name="Обычный 80 3" xfId="28426"/>
    <cellStyle name="Обычный 80 3 2" xfId="28427"/>
    <cellStyle name="Обычный 80 3 2 2" xfId="28428"/>
    <cellStyle name="Обычный 80 3 2 2 2" xfId="58289"/>
    <cellStyle name="Обычный 80 3 2 3" xfId="58290"/>
    <cellStyle name="Обычный 80 3 3" xfId="28429"/>
    <cellStyle name="Обычный 80 3 3 2" xfId="58291"/>
    <cellStyle name="Обычный 80 3 4" xfId="58292"/>
    <cellStyle name="Обычный 80 4" xfId="28430"/>
    <cellStyle name="Обычный 80 4 2" xfId="28431"/>
    <cellStyle name="Обычный 80 4 2 2" xfId="28432"/>
    <cellStyle name="Обычный 80 4 2 2 2" xfId="58293"/>
    <cellStyle name="Обычный 80 4 2 3" xfId="58294"/>
    <cellStyle name="Обычный 80 4 3" xfId="28433"/>
    <cellStyle name="Обычный 80 4 3 2" xfId="58295"/>
    <cellStyle name="Обычный 80 4 4" xfId="58296"/>
    <cellStyle name="Обычный 80 5" xfId="28434"/>
    <cellStyle name="Обычный 80 5 2" xfId="28435"/>
    <cellStyle name="Обычный 80 5 2 2" xfId="58297"/>
    <cellStyle name="Обычный 80 5 3" xfId="58298"/>
    <cellStyle name="Обычный 80 6" xfId="28436"/>
    <cellStyle name="Обычный 80 6 2" xfId="58299"/>
    <cellStyle name="Обычный 80 7" xfId="28437"/>
    <cellStyle name="Обычный 80 7 2" xfId="58300"/>
    <cellStyle name="Обычный 80 8" xfId="58301"/>
    <cellStyle name="Обычный 81" xfId="28438"/>
    <cellStyle name="Обычный 81 2" xfId="28439"/>
    <cellStyle name="Обычный 81 2 2" xfId="28440"/>
    <cellStyle name="Обычный 81 2 2 2" xfId="28441"/>
    <cellStyle name="Обычный 81 2 2 2 2" xfId="58302"/>
    <cellStyle name="Обычный 81 2 2 3" xfId="58303"/>
    <cellStyle name="Обычный 81 2 3" xfId="28442"/>
    <cellStyle name="Обычный 81 2 3 2" xfId="58304"/>
    <cellStyle name="Обычный 81 2 4" xfId="58305"/>
    <cellStyle name="Обычный 81 3" xfId="28443"/>
    <cellStyle name="Обычный 81 3 2" xfId="28444"/>
    <cellStyle name="Обычный 81 3 2 2" xfId="28445"/>
    <cellStyle name="Обычный 81 3 2 2 2" xfId="58306"/>
    <cellStyle name="Обычный 81 3 2 3" xfId="58307"/>
    <cellStyle name="Обычный 81 3 3" xfId="28446"/>
    <cellStyle name="Обычный 81 3 3 2" xfId="58308"/>
    <cellStyle name="Обычный 81 3 4" xfId="58309"/>
    <cellStyle name="Обычный 81 4" xfId="28447"/>
    <cellStyle name="Обычный 81 4 2" xfId="28448"/>
    <cellStyle name="Обычный 81 4 2 2" xfId="28449"/>
    <cellStyle name="Обычный 81 4 2 2 2" xfId="58310"/>
    <cellStyle name="Обычный 81 4 2 3" xfId="58311"/>
    <cellStyle name="Обычный 81 4 3" xfId="28450"/>
    <cellStyle name="Обычный 81 4 3 2" xfId="58312"/>
    <cellStyle name="Обычный 81 4 4" xfId="58313"/>
    <cellStyle name="Обычный 81 5" xfId="28451"/>
    <cellStyle name="Обычный 81 5 2" xfId="28452"/>
    <cellStyle name="Обычный 81 5 2 2" xfId="58314"/>
    <cellStyle name="Обычный 81 5 3" xfId="58315"/>
    <cellStyle name="Обычный 81 6" xfId="28453"/>
    <cellStyle name="Обычный 81 6 2" xfId="58316"/>
    <cellStyle name="Обычный 81 7" xfId="28454"/>
    <cellStyle name="Обычный 81 7 2" xfId="58317"/>
    <cellStyle name="Обычный 81 8" xfId="58318"/>
    <cellStyle name="Обычный 82" xfId="28455"/>
    <cellStyle name="Обычный 82 2" xfId="28456"/>
    <cellStyle name="Обычный 82 2 2" xfId="28457"/>
    <cellStyle name="Обычный 82 2 2 2" xfId="28458"/>
    <cellStyle name="Обычный 82 2 2 2 2" xfId="58319"/>
    <cellStyle name="Обычный 82 2 2 3" xfId="58320"/>
    <cellStyle name="Обычный 82 2 3" xfId="28459"/>
    <cellStyle name="Обычный 82 2 3 2" xfId="58321"/>
    <cellStyle name="Обычный 82 2 4" xfId="58322"/>
    <cellStyle name="Обычный 82 3" xfId="28460"/>
    <cellStyle name="Обычный 82 3 2" xfId="28461"/>
    <cellStyle name="Обычный 82 3 2 2" xfId="28462"/>
    <cellStyle name="Обычный 82 3 2 2 2" xfId="58323"/>
    <cellStyle name="Обычный 82 3 2 3" xfId="58324"/>
    <cellStyle name="Обычный 82 3 3" xfId="28463"/>
    <cellStyle name="Обычный 82 3 3 2" xfId="58325"/>
    <cellStyle name="Обычный 82 3 4" xfId="58326"/>
    <cellStyle name="Обычный 82 4" xfId="28464"/>
    <cellStyle name="Обычный 82 4 2" xfId="28465"/>
    <cellStyle name="Обычный 82 4 2 2" xfId="28466"/>
    <cellStyle name="Обычный 82 4 2 2 2" xfId="58327"/>
    <cellStyle name="Обычный 82 4 2 3" xfId="58328"/>
    <cellStyle name="Обычный 82 4 3" xfId="28467"/>
    <cellStyle name="Обычный 82 4 3 2" xfId="58329"/>
    <cellStyle name="Обычный 82 4 4" xfId="58330"/>
    <cellStyle name="Обычный 82 5" xfId="28468"/>
    <cellStyle name="Обычный 82 5 2" xfId="28469"/>
    <cellStyle name="Обычный 82 5 2 2" xfId="58331"/>
    <cellStyle name="Обычный 82 5 3" xfId="58332"/>
    <cellStyle name="Обычный 82 6" xfId="28470"/>
    <cellStyle name="Обычный 82 6 2" xfId="58333"/>
    <cellStyle name="Обычный 82 7" xfId="28471"/>
    <cellStyle name="Обычный 82 7 2" xfId="58334"/>
    <cellStyle name="Обычный 82 8" xfId="58335"/>
    <cellStyle name="Обычный 83" xfId="28472"/>
    <cellStyle name="Обычный 83 2" xfId="28473"/>
    <cellStyle name="Обычный 83 2 2" xfId="28474"/>
    <cellStyle name="Обычный 83 2 2 2" xfId="28475"/>
    <cellStyle name="Обычный 83 2 2 2 2" xfId="58336"/>
    <cellStyle name="Обычный 83 2 2 3" xfId="58337"/>
    <cellStyle name="Обычный 83 2 3" xfId="28476"/>
    <cellStyle name="Обычный 83 2 3 2" xfId="58338"/>
    <cellStyle name="Обычный 83 2 4" xfId="58339"/>
    <cellStyle name="Обычный 83 3" xfId="28477"/>
    <cellStyle name="Обычный 83 3 2" xfId="28478"/>
    <cellStyle name="Обычный 83 3 2 2" xfId="28479"/>
    <cellStyle name="Обычный 83 3 2 2 2" xfId="58340"/>
    <cellStyle name="Обычный 83 3 2 3" xfId="58341"/>
    <cellStyle name="Обычный 83 3 3" xfId="28480"/>
    <cellStyle name="Обычный 83 3 3 2" xfId="58342"/>
    <cellStyle name="Обычный 83 3 4" xfId="58343"/>
    <cellStyle name="Обычный 83 4" xfId="28481"/>
    <cellStyle name="Обычный 83 4 2" xfId="28482"/>
    <cellStyle name="Обычный 83 4 2 2" xfId="28483"/>
    <cellStyle name="Обычный 83 4 2 2 2" xfId="58344"/>
    <cellStyle name="Обычный 83 4 2 3" xfId="58345"/>
    <cellStyle name="Обычный 83 4 3" xfId="28484"/>
    <cellStyle name="Обычный 83 4 3 2" xfId="58346"/>
    <cellStyle name="Обычный 83 4 4" xfId="58347"/>
    <cellStyle name="Обычный 83 5" xfId="28485"/>
    <cellStyle name="Обычный 83 5 2" xfId="28486"/>
    <cellStyle name="Обычный 83 5 2 2" xfId="58348"/>
    <cellStyle name="Обычный 83 5 3" xfId="58349"/>
    <cellStyle name="Обычный 83 6" xfId="28487"/>
    <cellStyle name="Обычный 83 6 2" xfId="58350"/>
    <cellStyle name="Обычный 83 7" xfId="28488"/>
    <cellStyle name="Обычный 83 7 2" xfId="58351"/>
    <cellStyle name="Обычный 83 8" xfId="58352"/>
    <cellStyle name="Обычный 84" xfId="28489"/>
    <cellStyle name="Обычный 84 2" xfId="28490"/>
    <cellStyle name="Обычный 84 2 2" xfId="28491"/>
    <cellStyle name="Обычный 84 2 2 2" xfId="28492"/>
    <cellStyle name="Обычный 84 2 2 2 2" xfId="58353"/>
    <cellStyle name="Обычный 84 2 2 3" xfId="58354"/>
    <cellStyle name="Обычный 84 2 3" xfId="28493"/>
    <cellStyle name="Обычный 84 2 3 2" xfId="58355"/>
    <cellStyle name="Обычный 84 2 4" xfId="58356"/>
    <cellStyle name="Обычный 84 3" xfId="28494"/>
    <cellStyle name="Обычный 84 3 2" xfId="28495"/>
    <cellStyle name="Обычный 84 3 2 2" xfId="28496"/>
    <cellStyle name="Обычный 84 3 2 2 2" xfId="58357"/>
    <cellStyle name="Обычный 84 3 2 3" xfId="58358"/>
    <cellStyle name="Обычный 84 3 3" xfId="28497"/>
    <cellStyle name="Обычный 84 3 3 2" xfId="58359"/>
    <cellStyle name="Обычный 84 3 4" xfId="58360"/>
    <cellStyle name="Обычный 84 4" xfId="28498"/>
    <cellStyle name="Обычный 84 4 2" xfId="28499"/>
    <cellStyle name="Обычный 84 4 2 2" xfId="28500"/>
    <cellStyle name="Обычный 84 4 2 2 2" xfId="58361"/>
    <cellStyle name="Обычный 84 4 2 3" xfId="58362"/>
    <cellStyle name="Обычный 84 4 3" xfId="28501"/>
    <cellStyle name="Обычный 84 4 3 2" xfId="58363"/>
    <cellStyle name="Обычный 84 4 4" xfId="58364"/>
    <cellStyle name="Обычный 84 5" xfId="28502"/>
    <cellStyle name="Обычный 84 5 2" xfId="28503"/>
    <cellStyle name="Обычный 84 5 2 2" xfId="58365"/>
    <cellStyle name="Обычный 84 5 3" xfId="58366"/>
    <cellStyle name="Обычный 84 6" xfId="28504"/>
    <cellStyle name="Обычный 84 6 2" xfId="58367"/>
    <cellStyle name="Обычный 84 7" xfId="28505"/>
    <cellStyle name="Обычный 84 7 2" xfId="58368"/>
    <cellStyle name="Обычный 84 8" xfId="58369"/>
    <cellStyle name="Обычный 85" xfId="28506"/>
    <cellStyle name="Обычный 85 2" xfId="28507"/>
    <cellStyle name="Обычный 85 2 2" xfId="28508"/>
    <cellStyle name="Обычный 85 2 2 2" xfId="28509"/>
    <cellStyle name="Обычный 85 2 2 2 2" xfId="58370"/>
    <cellStyle name="Обычный 85 2 2 3" xfId="58371"/>
    <cellStyle name="Обычный 85 2 3" xfId="28510"/>
    <cellStyle name="Обычный 85 2 3 2" xfId="58372"/>
    <cellStyle name="Обычный 85 2 4" xfId="58373"/>
    <cellStyle name="Обычный 85 3" xfId="28511"/>
    <cellStyle name="Обычный 85 3 2" xfId="28512"/>
    <cellStyle name="Обычный 85 3 2 2" xfId="28513"/>
    <cellStyle name="Обычный 85 3 2 2 2" xfId="58374"/>
    <cellStyle name="Обычный 85 3 2 3" xfId="58375"/>
    <cellStyle name="Обычный 85 3 3" xfId="28514"/>
    <cellStyle name="Обычный 85 3 3 2" xfId="58376"/>
    <cellStyle name="Обычный 85 3 4" xfId="58377"/>
    <cellStyle name="Обычный 85 4" xfId="28515"/>
    <cellStyle name="Обычный 85 4 2" xfId="28516"/>
    <cellStyle name="Обычный 85 4 2 2" xfId="28517"/>
    <cellStyle name="Обычный 85 4 2 2 2" xfId="58378"/>
    <cellStyle name="Обычный 85 4 2 3" xfId="58379"/>
    <cellStyle name="Обычный 85 4 3" xfId="28518"/>
    <cellStyle name="Обычный 85 4 3 2" xfId="58380"/>
    <cellStyle name="Обычный 85 4 4" xfId="58381"/>
    <cellStyle name="Обычный 85 5" xfId="28519"/>
    <cellStyle name="Обычный 85 5 2" xfId="28520"/>
    <cellStyle name="Обычный 85 5 2 2" xfId="58382"/>
    <cellStyle name="Обычный 85 5 3" xfId="58383"/>
    <cellStyle name="Обычный 85 6" xfId="28521"/>
    <cellStyle name="Обычный 85 6 2" xfId="58384"/>
    <cellStyle name="Обычный 85 7" xfId="28522"/>
    <cellStyle name="Обычный 85 7 2" xfId="58385"/>
    <cellStyle name="Обычный 85 8" xfId="58386"/>
    <cellStyle name="Обычный 86" xfId="28523"/>
    <cellStyle name="Обычный 86 2" xfId="28524"/>
    <cellStyle name="Обычный 86 2 2" xfId="28525"/>
    <cellStyle name="Обычный 86 2 2 2" xfId="28526"/>
    <cellStyle name="Обычный 86 2 2 2 2" xfId="58387"/>
    <cellStyle name="Обычный 86 2 2 3" xfId="58388"/>
    <cellStyle name="Обычный 86 2 3" xfId="28527"/>
    <cellStyle name="Обычный 86 2 3 2" xfId="58389"/>
    <cellStyle name="Обычный 86 2 4" xfId="58390"/>
    <cellStyle name="Обычный 86 3" xfId="28528"/>
    <cellStyle name="Обычный 86 3 2" xfId="28529"/>
    <cellStyle name="Обычный 86 3 2 2" xfId="28530"/>
    <cellStyle name="Обычный 86 3 2 2 2" xfId="58391"/>
    <cellStyle name="Обычный 86 3 2 3" xfId="58392"/>
    <cellStyle name="Обычный 86 3 3" xfId="28531"/>
    <cellStyle name="Обычный 86 3 3 2" xfId="58393"/>
    <cellStyle name="Обычный 86 3 4" xfId="58394"/>
    <cellStyle name="Обычный 86 4" xfId="28532"/>
    <cellStyle name="Обычный 86 4 2" xfId="28533"/>
    <cellStyle name="Обычный 86 4 2 2" xfId="28534"/>
    <cellStyle name="Обычный 86 4 2 2 2" xfId="58395"/>
    <cellStyle name="Обычный 86 4 2 3" xfId="58396"/>
    <cellStyle name="Обычный 86 4 3" xfId="28535"/>
    <cellStyle name="Обычный 86 4 3 2" xfId="58397"/>
    <cellStyle name="Обычный 86 4 4" xfId="58398"/>
    <cellStyle name="Обычный 86 5" xfId="28536"/>
    <cellStyle name="Обычный 86 5 2" xfId="28537"/>
    <cellStyle name="Обычный 86 5 2 2" xfId="58399"/>
    <cellStyle name="Обычный 86 5 3" xfId="58400"/>
    <cellStyle name="Обычный 86 6" xfId="28538"/>
    <cellStyle name="Обычный 86 6 2" xfId="58401"/>
    <cellStyle name="Обычный 86 7" xfId="28539"/>
    <cellStyle name="Обычный 86 7 2" xfId="58402"/>
    <cellStyle name="Обычный 86 8" xfId="58403"/>
    <cellStyle name="Обычный 87" xfId="28540"/>
    <cellStyle name="Обычный 87 2" xfId="28541"/>
    <cellStyle name="Обычный 87 2 2" xfId="28542"/>
    <cellStyle name="Обычный 87 2 2 2" xfId="28543"/>
    <cellStyle name="Обычный 87 2 2 2 2" xfId="58404"/>
    <cellStyle name="Обычный 87 2 2 3" xfId="58405"/>
    <cellStyle name="Обычный 87 2 3" xfId="28544"/>
    <cellStyle name="Обычный 87 2 3 2" xfId="58406"/>
    <cellStyle name="Обычный 87 2 4" xfId="58407"/>
    <cellStyle name="Обычный 87 3" xfId="28545"/>
    <cellStyle name="Обычный 87 3 2" xfId="28546"/>
    <cellStyle name="Обычный 87 3 2 2" xfId="28547"/>
    <cellStyle name="Обычный 87 3 2 2 2" xfId="58408"/>
    <cellStyle name="Обычный 87 3 2 3" xfId="58409"/>
    <cellStyle name="Обычный 87 3 3" xfId="28548"/>
    <cellStyle name="Обычный 87 3 3 2" xfId="58410"/>
    <cellStyle name="Обычный 87 3 4" xfId="58411"/>
    <cellStyle name="Обычный 87 4" xfId="28549"/>
    <cellStyle name="Обычный 87 4 2" xfId="28550"/>
    <cellStyle name="Обычный 87 4 2 2" xfId="28551"/>
    <cellStyle name="Обычный 87 4 2 2 2" xfId="58412"/>
    <cellStyle name="Обычный 87 4 2 3" xfId="58413"/>
    <cellStyle name="Обычный 87 4 3" xfId="28552"/>
    <cellStyle name="Обычный 87 4 3 2" xfId="58414"/>
    <cellStyle name="Обычный 87 4 4" xfId="58415"/>
    <cellStyle name="Обычный 87 5" xfId="28553"/>
    <cellStyle name="Обычный 87 5 2" xfId="28554"/>
    <cellStyle name="Обычный 87 5 2 2" xfId="58416"/>
    <cellStyle name="Обычный 87 5 3" xfId="58417"/>
    <cellStyle name="Обычный 87 6" xfId="28555"/>
    <cellStyle name="Обычный 87 6 2" xfId="58418"/>
    <cellStyle name="Обычный 87 7" xfId="28556"/>
    <cellStyle name="Обычный 87 7 2" xfId="58419"/>
    <cellStyle name="Обычный 87 8" xfId="58420"/>
    <cellStyle name="Обычный 87 9" xfId="61037"/>
    <cellStyle name="Обычный 88" xfId="28557"/>
    <cellStyle name="Обычный 88 2" xfId="28558"/>
    <cellStyle name="Обычный 88 2 2" xfId="28559"/>
    <cellStyle name="Обычный 88 2 2 2" xfId="28560"/>
    <cellStyle name="Обычный 88 2 2 2 2" xfId="58421"/>
    <cellStyle name="Обычный 88 2 2 3" xfId="58422"/>
    <cellStyle name="Обычный 88 2 3" xfId="28561"/>
    <cellStyle name="Обычный 88 2 3 2" xfId="58423"/>
    <cellStyle name="Обычный 88 2 4" xfId="58424"/>
    <cellStyle name="Обычный 88 3" xfId="28562"/>
    <cellStyle name="Обычный 88 3 2" xfId="28563"/>
    <cellStyle name="Обычный 88 3 2 2" xfId="28564"/>
    <cellStyle name="Обычный 88 3 2 2 2" xfId="58425"/>
    <cellStyle name="Обычный 88 3 2 3" xfId="58426"/>
    <cellStyle name="Обычный 88 3 3" xfId="28565"/>
    <cellStyle name="Обычный 88 3 3 2" xfId="58427"/>
    <cellStyle name="Обычный 88 3 4" xfId="58428"/>
    <cellStyle name="Обычный 88 4" xfId="28566"/>
    <cellStyle name="Обычный 88 4 2" xfId="28567"/>
    <cellStyle name="Обычный 88 4 2 2" xfId="28568"/>
    <cellStyle name="Обычный 88 4 2 2 2" xfId="58429"/>
    <cellStyle name="Обычный 88 4 2 3" xfId="58430"/>
    <cellStyle name="Обычный 88 4 3" xfId="28569"/>
    <cellStyle name="Обычный 88 4 3 2" xfId="58431"/>
    <cellStyle name="Обычный 88 4 4" xfId="58432"/>
    <cellStyle name="Обычный 88 5" xfId="28570"/>
    <cellStyle name="Обычный 88 5 2" xfId="28571"/>
    <cellStyle name="Обычный 88 5 2 2" xfId="58433"/>
    <cellStyle name="Обычный 88 5 3" xfId="58434"/>
    <cellStyle name="Обычный 88 6" xfId="28572"/>
    <cellStyle name="Обычный 88 6 2" xfId="58435"/>
    <cellStyle name="Обычный 88 7" xfId="28573"/>
    <cellStyle name="Обычный 88 7 2" xfId="58436"/>
    <cellStyle name="Обычный 88 8" xfId="58437"/>
    <cellStyle name="Обычный 89" xfId="28574"/>
    <cellStyle name="Обычный 89 2" xfId="28575"/>
    <cellStyle name="Обычный 89 2 2" xfId="28576"/>
    <cellStyle name="Обычный 89 2 2 2" xfId="28577"/>
    <cellStyle name="Обычный 89 2 2 2 2" xfId="58438"/>
    <cellStyle name="Обычный 89 2 2 3" xfId="58439"/>
    <cellStyle name="Обычный 89 2 3" xfId="28578"/>
    <cellStyle name="Обычный 89 2 3 2" xfId="58440"/>
    <cellStyle name="Обычный 89 2 4" xfId="58441"/>
    <cellStyle name="Обычный 89 3" xfId="28579"/>
    <cellStyle name="Обычный 89 3 2" xfId="28580"/>
    <cellStyle name="Обычный 89 3 2 2" xfId="28581"/>
    <cellStyle name="Обычный 89 3 2 2 2" xfId="58442"/>
    <cellStyle name="Обычный 89 3 2 3" xfId="58443"/>
    <cellStyle name="Обычный 89 3 3" xfId="28582"/>
    <cellStyle name="Обычный 89 3 3 2" xfId="58444"/>
    <cellStyle name="Обычный 89 3 4" xfId="58445"/>
    <cellStyle name="Обычный 89 4" xfId="28583"/>
    <cellStyle name="Обычный 89 4 2" xfId="28584"/>
    <cellStyle name="Обычный 89 4 2 2" xfId="28585"/>
    <cellStyle name="Обычный 89 4 2 2 2" xfId="58446"/>
    <cellStyle name="Обычный 89 4 2 3" xfId="58447"/>
    <cellStyle name="Обычный 89 4 3" xfId="28586"/>
    <cellStyle name="Обычный 89 4 3 2" xfId="58448"/>
    <cellStyle name="Обычный 89 4 4" xfId="58449"/>
    <cellStyle name="Обычный 89 5" xfId="28587"/>
    <cellStyle name="Обычный 89 5 2" xfId="28588"/>
    <cellStyle name="Обычный 89 5 2 2" xfId="58450"/>
    <cellStyle name="Обычный 89 5 3" xfId="58451"/>
    <cellStyle name="Обычный 89 6" xfId="28589"/>
    <cellStyle name="Обычный 89 6 2" xfId="58452"/>
    <cellStyle name="Обычный 89 7" xfId="28590"/>
    <cellStyle name="Обычный 89 7 2" xfId="58453"/>
    <cellStyle name="Обычный 89 8" xfId="58454"/>
    <cellStyle name="Обычный 9" xfId="24"/>
    <cellStyle name="Обычный 9 2" xfId="28591"/>
    <cellStyle name="Обычный 9 2 2" xfId="58455"/>
    <cellStyle name="Обычный 9 2 3" xfId="61038"/>
    <cellStyle name="Обычный 9 3" xfId="28592"/>
    <cellStyle name="Обычный 9 3 2" xfId="58456"/>
    <cellStyle name="Обычный 9 3 3" xfId="61519"/>
    <cellStyle name="Обычный 9 4" xfId="28593"/>
    <cellStyle name="Обычный 9 5" xfId="59130"/>
    <cellStyle name="Обычный 9 6" xfId="61039"/>
    <cellStyle name="Обычный 9_Корректировка 2 квартал ДПН ОМТС Июнь (02 06 09)" xfId="28594"/>
    <cellStyle name="Обычный 90" xfId="28595"/>
    <cellStyle name="Обычный 90 2" xfId="28596"/>
    <cellStyle name="Обычный 90 2 2" xfId="28597"/>
    <cellStyle name="Обычный 90 2 2 2" xfId="28598"/>
    <cellStyle name="Обычный 90 2 2 2 2" xfId="58457"/>
    <cellStyle name="Обычный 90 2 2 3" xfId="58458"/>
    <cellStyle name="Обычный 90 2 3" xfId="28599"/>
    <cellStyle name="Обычный 90 2 3 2" xfId="58459"/>
    <cellStyle name="Обычный 90 2 4" xfId="58460"/>
    <cellStyle name="Обычный 90 3" xfId="28600"/>
    <cellStyle name="Обычный 90 3 2" xfId="28601"/>
    <cellStyle name="Обычный 90 3 2 2" xfId="28602"/>
    <cellStyle name="Обычный 90 3 2 2 2" xfId="58461"/>
    <cellStyle name="Обычный 90 3 2 3" xfId="58462"/>
    <cellStyle name="Обычный 90 3 3" xfId="28603"/>
    <cellStyle name="Обычный 90 3 3 2" xfId="58463"/>
    <cellStyle name="Обычный 90 3 4" xfId="58464"/>
    <cellStyle name="Обычный 90 4" xfId="28604"/>
    <cellStyle name="Обычный 90 4 2" xfId="28605"/>
    <cellStyle name="Обычный 90 4 2 2" xfId="28606"/>
    <cellStyle name="Обычный 90 4 2 2 2" xfId="58465"/>
    <cellStyle name="Обычный 90 4 2 3" xfId="58466"/>
    <cellStyle name="Обычный 90 4 3" xfId="28607"/>
    <cellStyle name="Обычный 90 4 3 2" xfId="58467"/>
    <cellStyle name="Обычный 90 4 4" xfId="58468"/>
    <cellStyle name="Обычный 90 5" xfId="28608"/>
    <cellStyle name="Обычный 90 5 2" xfId="28609"/>
    <cellStyle name="Обычный 90 5 2 2" xfId="58469"/>
    <cellStyle name="Обычный 90 5 3" xfId="58470"/>
    <cellStyle name="Обычный 90 6" xfId="28610"/>
    <cellStyle name="Обычный 90 6 2" xfId="58471"/>
    <cellStyle name="Обычный 90 7" xfId="28611"/>
    <cellStyle name="Обычный 90 7 2" xfId="58472"/>
    <cellStyle name="Обычный 90 8" xfId="58473"/>
    <cellStyle name="Обычный 91" xfId="28612"/>
    <cellStyle name="Обычный 91 2" xfId="28613"/>
    <cellStyle name="Обычный 91 2 2" xfId="28614"/>
    <cellStyle name="Обычный 91 2 2 2" xfId="28615"/>
    <cellStyle name="Обычный 91 2 2 2 2" xfId="58474"/>
    <cellStyle name="Обычный 91 2 2 3" xfId="58475"/>
    <cellStyle name="Обычный 91 2 3" xfId="28616"/>
    <cellStyle name="Обычный 91 2 3 2" xfId="58476"/>
    <cellStyle name="Обычный 91 2 4" xfId="58477"/>
    <cellStyle name="Обычный 91 3" xfId="28617"/>
    <cellStyle name="Обычный 91 3 2" xfId="28618"/>
    <cellStyle name="Обычный 91 3 2 2" xfId="28619"/>
    <cellStyle name="Обычный 91 3 2 2 2" xfId="58478"/>
    <cellStyle name="Обычный 91 3 2 3" xfId="58479"/>
    <cellStyle name="Обычный 91 3 3" xfId="28620"/>
    <cellStyle name="Обычный 91 3 3 2" xfId="58480"/>
    <cellStyle name="Обычный 91 3 4" xfId="58481"/>
    <cellStyle name="Обычный 91 4" xfId="28621"/>
    <cellStyle name="Обычный 91 4 2" xfId="28622"/>
    <cellStyle name="Обычный 91 4 2 2" xfId="28623"/>
    <cellStyle name="Обычный 91 4 2 2 2" xfId="58482"/>
    <cellStyle name="Обычный 91 4 2 3" xfId="58483"/>
    <cellStyle name="Обычный 91 4 3" xfId="28624"/>
    <cellStyle name="Обычный 91 4 3 2" xfId="58484"/>
    <cellStyle name="Обычный 91 4 4" xfId="58485"/>
    <cellStyle name="Обычный 91 5" xfId="28625"/>
    <cellStyle name="Обычный 91 5 2" xfId="28626"/>
    <cellStyle name="Обычный 91 5 2 2" xfId="58486"/>
    <cellStyle name="Обычный 91 5 3" xfId="58487"/>
    <cellStyle name="Обычный 91 6" xfId="28627"/>
    <cellStyle name="Обычный 91 6 2" xfId="58488"/>
    <cellStyle name="Обычный 91 7" xfId="28628"/>
    <cellStyle name="Обычный 91 7 2" xfId="58489"/>
    <cellStyle name="Обычный 91 8" xfId="58490"/>
    <cellStyle name="Обычный 92" xfId="28629"/>
    <cellStyle name="Обычный 92 2" xfId="28630"/>
    <cellStyle name="Обычный 92 2 2" xfId="28631"/>
    <cellStyle name="Обычный 92 2 2 2" xfId="28632"/>
    <cellStyle name="Обычный 92 2 2 2 2" xfId="58491"/>
    <cellStyle name="Обычный 92 2 2 3" xfId="58492"/>
    <cellStyle name="Обычный 92 2 3" xfId="28633"/>
    <cellStyle name="Обычный 92 2 3 2" xfId="58493"/>
    <cellStyle name="Обычный 92 2 4" xfId="58494"/>
    <cellStyle name="Обычный 92 3" xfId="28634"/>
    <cellStyle name="Обычный 92 3 2" xfId="28635"/>
    <cellStyle name="Обычный 92 3 2 2" xfId="28636"/>
    <cellStyle name="Обычный 92 3 2 2 2" xfId="58495"/>
    <cellStyle name="Обычный 92 3 2 3" xfId="58496"/>
    <cellStyle name="Обычный 92 3 3" xfId="28637"/>
    <cellStyle name="Обычный 92 3 3 2" xfId="58497"/>
    <cellStyle name="Обычный 92 3 4" xfId="58498"/>
    <cellStyle name="Обычный 92 4" xfId="28638"/>
    <cellStyle name="Обычный 92 4 2" xfId="28639"/>
    <cellStyle name="Обычный 92 4 2 2" xfId="28640"/>
    <cellStyle name="Обычный 92 4 2 2 2" xfId="58499"/>
    <cellStyle name="Обычный 92 4 2 3" xfId="58500"/>
    <cellStyle name="Обычный 92 4 3" xfId="28641"/>
    <cellStyle name="Обычный 92 4 3 2" xfId="58501"/>
    <cellStyle name="Обычный 92 4 4" xfId="58502"/>
    <cellStyle name="Обычный 92 5" xfId="28642"/>
    <cellStyle name="Обычный 92 5 2" xfId="28643"/>
    <cellStyle name="Обычный 92 5 2 2" xfId="58503"/>
    <cellStyle name="Обычный 92 5 3" xfId="58504"/>
    <cellStyle name="Обычный 92 6" xfId="28644"/>
    <cellStyle name="Обычный 92 6 2" xfId="58505"/>
    <cellStyle name="Обычный 92 7" xfId="28645"/>
    <cellStyle name="Обычный 92 7 2" xfId="58506"/>
    <cellStyle name="Обычный 92 8" xfId="58507"/>
    <cellStyle name="Обычный 93" xfId="28646"/>
    <cellStyle name="Обычный 93 2" xfId="28647"/>
    <cellStyle name="Обычный 93 2 2" xfId="28648"/>
    <cellStyle name="Обычный 93 2 2 2" xfId="28649"/>
    <cellStyle name="Обычный 93 2 2 2 2" xfId="58508"/>
    <cellStyle name="Обычный 93 2 2 3" xfId="58509"/>
    <cellStyle name="Обычный 93 2 3" xfId="28650"/>
    <cellStyle name="Обычный 93 2 3 2" xfId="58510"/>
    <cellStyle name="Обычный 93 2 4" xfId="58511"/>
    <cellStyle name="Обычный 93 3" xfId="28651"/>
    <cellStyle name="Обычный 93 3 2" xfId="28652"/>
    <cellStyle name="Обычный 93 3 2 2" xfId="28653"/>
    <cellStyle name="Обычный 93 3 2 2 2" xfId="58512"/>
    <cellStyle name="Обычный 93 3 2 3" xfId="58513"/>
    <cellStyle name="Обычный 93 3 3" xfId="28654"/>
    <cellStyle name="Обычный 93 3 3 2" xfId="58514"/>
    <cellStyle name="Обычный 93 3 4" xfId="58515"/>
    <cellStyle name="Обычный 93 4" xfId="28655"/>
    <cellStyle name="Обычный 93 4 2" xfId="28656"/>
    <cellStyle name="Обычный 93 4 2 2" xfId="28657"/>
    <cellStyle name="Обычный 93 4 2 2 2" xfId="58516"/>
    <cellStyle name="Обычный 93 4 2 3" xfId="58517"/>
    <cellStyle name="Обычный 93 4 3" xfId="28658"/>
    <cellStyle name="Обычный 93 4 3 2" xfId="58518"/>
    <cellStyle name="Обычный 93 4 4" xfId="58519"/>
    <cellStyle name="Обычный 93 5" xfId="28659"/>
    <cellStyle name="Обычный 93 5 2" xfId="28660"/>
    <cellStyle name="Обычный 93 5 2 2" xfId="58520"/>
    <cellStyle name="Обычный 93 5 3" xfId="58521"/>
    <cellStyle name="Обычный 93 6" xfId="28661"/>
    <cellStyle name="Обычный 93 6 2" xfId="58522"/>
    <cellStyle name="Обычный 93 7" xfId="28662"/>
    <cellStyle name="Обычный 93 7 2" xfId="58523"/>
    <cellStyle name="Обычный 93 8" xfId="58524"/>
    <cellStyle name="Обычный 94" xfId="28663"/>
    <cellStyle name="Обычный 94 2" xfId="28664"/>
    <cellStyle name="Обычный 94 2 2" xfId="28665"/>
    <cellStyle name="Обычный 94 2 2 2" xfId="28666"/>
    <cellStyle name="Обычный 94 2 2 2 2" xfId="58525"/>
    <cellStyle name="Обычный 94 2 2 3" xfId="58526"/>
    <cellStyle name="Обычный 94 2 3" xfId="28667"/>
    <cellStyle name="Обычный 94 2 3 2" xfId="58527"/>
    <cellStyle name="Обычный 94 2 4" xfId="58528"/>
    <cellStyle name="Обычный 94 3" xfId="28668"/>
    <cellStyle name="Обычный 94 3 2" xfId="28669"/>
    <cellStyle name="Обычный 94 3 2 2" xfId="28670"/>
    <cellStyle name="Обычный 94 3 2 2 2" xfId="58529"/>
    <cellStyle name="Обычный 94 3 2 3" xfId="58530"/>
    <cellStyle name="Обычный 94 3 3" xfId="28671"/>
    <cellStyle name="Обычный 94 3 3 2" xfId="58531"/>
    <cellStyle name="Обычный 94 3 4" xfId="58532"/>
    <cellStyle name="Обычный 94 4" xfId="28672"/>
    <cellStyle name="Обычный 94 4 2" xfId="28673"/>
    <cellStyle name="Обычный 94 4 2 2" xfId="28674"/>
    <cellStyle name="Обычный 94 4 2 2 2" xfId="58533"/>
    <cellStyle name="Обычный 94 4 2 3" xfId="58534"/>
    <cellStyle name="Обычный 94 4 3" xfId="28675"/>
    <cellStyle name="Обычный 94 4 3 2" xfId="58535"/>
    <cellStyle name="Обычный 94 4 4" xfId="58536"/>
    <cellStyle name="Обычный 94 5" xfId="28676"/>
    <cellStyle name="Обычный 94 5 2" xfId="28677"/>
    <cellStyle name="Обычный 94 5 2 2" xfId="58537"/>
    <cellStyle name="Обычный 94 5 3" xfId="58538"/>
    <cellStyle name="Обычный 94 6" xfId="28678"/>
    <cellStyle name="Обычный 94 6 2" xfId="58539"/>
    <cellStyle name="Обычный 94 7" xfId="28679"/>
    <cellStyle name="Обычный 94 7 2" xfId="58540"/>
    <cellStyle name="Обычный 94 8" xfId="58541"/>
    <cellStyle name="Обычный 95" xfId="28680"/>
    <cellStyle name="Обычный 95 2" xfId="28681"/>
    <cellStyle name="Обычный 95 2 2" xfId="28682"/>
    <cellStyle name="Обычный 95 2 2 2" xfId="28683"/>
    <cellStyle name="Обычный 95 2 2 2 2" xfId="58542"/>
    <cellStyle name="Обычный 95 2 2 3" xfId="58543"/>
    <cellStyle name="Обычный 95 2 3" xfId="28684"/>
    <cellStyle name="Обычный 95 2 3 2" xfId="58544"/>
    <cellStyle name="Обычный 95 2 4" xfId="58545"/>
    <cellStyle name="Обычный 95 3" xfId="28685"/>
    <cellStyle name="Обычный 95 3 2" xfId="28686"/>
    <cellStyle name="Обычный 95 3 2 2" xfId="28687"/>
    <cellStyle name="Обычный 95 3 2 2 2" xfId="58546"/>
    <cellStyle name="Обычный 95 3 2 3" xfId="58547"/>
    <cellStyle name="Обычный 95 3 3" xfId="28688"/>
    <cellStyle name="Обычный 95 3 3 2" xfId="58548"/>
    <cellStyle name="Обычный 95 3 4" xfId="58549"/>
    <cellStyle name="Обычный 95 4" xfId="28689"/>
    <cellStyle name="Обычный 95 4 2" xfId="28690"/>
    <cellStyle name="Обычный 95 4 2 2" xfId="28691"/>
    <cellStyle name="Обычный 95 4 2 2 2" xfId="58550"/>
    <cellStyle name="Обычный 95 4 2 3" xfId="58551"/>
    <cellStyle name="Обычный 95 4 3" xfId="28692"/>
    <cellStyle name="Обычный 95 4 3 2" xfId="58552"/>
    <cellStyle name="Обычный 95 4 4" xfId="58553"/>
    <cellStyle name="Обычный 95 5" xfId="28693"/>
    <cellStyle name="Обычный 95 5 2" xfId="28694"/>
    <cellStyle name="Обычный 95 5 2 2" xfId="58554"/>
    <cellStyle name="Обычный 95 5 3" xfId="58555"/>
    <cellStyle name="Обычный 95 6" xfId="28695"/>
    <cellStyle name="Обычный 95 6 2" xfId="58556"/>
    <cellStyle name="Обычный 95 7" xfId="28696"/>
    <cellStyle name="Обычный 95 7 2" xfId="58557"/>
    <cellStyle name="Обычный 95 8" xfId="58558"/>
    <cellStyle name="Обычный 96" xfId="28697"/>
    <cellStyle name="Обычный 96 2" xfId="28698"/>
    <cellStyle name="Обычный 96 2 2" xfId="28699"/>
    <cellStyle name="Обычный 96 2 2 2" xfId="28700"/>
    <cellStyle name="Обычный 96 2 2 2 2" xfId="58559"/>
    <cellStyle name="Обычный 96 2 2 3" xfId="58560"/>
    <cellStyle name="Обычный 96 2 3" xfId="28701"/>
    <cellStyle name="Обычный 96 2 3 2" xfId="58561"/>
    <cellStyle name="Обычный 96 2 4" xfId="58562"/>
    <cellStyle name="Обычный 96 3" xfId="28702"/>
    <cellStyle name="Обычный 96 3 2" xfId="28703"/>
    <cellStyle name="Обычный 96 3 2 2" xfId="28704"/>
    <cellStyle name="Обычный 96 3 2 2 2" xfId="58563"/>
    <cellStyle name="Обычный 96 3 2 3" xfId="58564"/>
    <cellStyle name="Обычный 96 3 3" xfId="28705"/>
    <cellStyle name="Обычный 96 3 3 2" xfId="58565"/>
    <cellStyle name="Обычный 96 3 4" xfId="58566"/>
    <cellStyle name="Обычный 96 4" xfId="28706"/>
    <cellStyle name="Обычный 96 4 2" xfId="28707"/>
    <cellStyle name="Обычный 96 4 2 2" xfId="28708"/>
    <cellStyle name="Обычный 96 4 2 2 2" xfId="58567"/>
    <cellStyle name="Обычный 96 4 2 3" xfId="58568"/>
    <cellStyle name="Обычный 96 4 3" xfId="28709"/>
    <cellStyle name="Обычный 96 4 3 2" xfId="58569"/>
    <cellStyle name="Обычный 96 4 4" xfId="58570"/>
    <cellStyle name="Обычный 96 5" xfId="28710"/>
    <cellStyle name="Обычный 96 5 2" xfId="28711"/>
    <cellStyle name="Обычный 96 5 2 2" xfId="58571"/>
    <cellStyle name="Обычный 96 5 3" xfId="58572"/>
    <cellStyle name="Обычный 96 6" xfId="28712"/>
    <cellStyle name="Обычный 96 6 2" xfId="58573"/>
    <cellStyle name="Обычный 96 7" xfId="28713"/>
    <cellStyle name="Обычный 96 7 2" xfId="58574"/>
    <cellStyle name="Обычный 96 8" xfId="58575"/>
    <cellStyle name="Обычный 97" xfId="28714"/>
    <cellStyle name="Обычный 97 2" xfId="28715"/>
    <cellStyle name="Обычный 97 2 2" xfId="28716"/>
    <cellStyle name="Обычный 97 2 2 2" xfId="28717"/>
    <cellStyle name="Обычный 97 2 2 2 2" xfId="58576"/>
    <cellStyle name="Обычный 97 2 2 3" xfId="58577"/>
    <cellStyle name="Обычный 97 2 3" xfId="28718"/>
    <cellStyle name="Обычный 97 2 3 2" xfId="58578"/>
    <cellStyle name="Обычный 97 2 4" xfId="58579"/>
    <cellStyle name="Обычный 97 3" xfId="28719"/>
    <cellStyle name="Обычный 97 3 2" xfId="28720"/>
    <cellStyle name="Обычный 97 3 2 2" xfId="28721"/>
    <cellStyle name="Обычный 97 3 2 2 2" xfId="58580"/>
    <cellStyle name="Обычный 97 3 2 3" xfId="58581"/>
    <cellStyle name="Обычный 97 3 3" xfId="28722"/>
    <cellStyle name="Обычный 97 3 3 2" xfId="58582"/>
    <cellStyle name="Обычный 97 3 4" xfId="58583"/>
    <cellStyle name="Обычный 97 4" xfId="28723"/>
    <cellStyle name="Обычный 97 4 2" xfId="28724"/>
    <cellStyle name="Обычный 97 4 2 2" xfId="28725"/>
    <cellStyle name="Обычный 97 4 2 2 2" xfId="58584"/>
    <cellStyle name="Обычный 97 4 2 3" xfId="58585"/>
    <cellStyle name="Обычный 97 4 3" xfId="28726"/>
    <cellStyle name="Обычный 97 4 3 2" xfId="58586"/>
    <cellStyle name="Обычный 97 4 4" xfId="58587"/>
    <cellStyle name="Обычный 97 5" xfId="28727"/>
    <cellStyle name="Обычный 97 5 2" xfId="28728"/>
    <cellStyle name="Обычный 97 5 2 2" xfId="58588"/>
    <cellStyle name="Обычный 97 5 3" xfId="58589"/>
    <cellStyle name="Обычный 97 6" xfId="28729"/>
    <cellStyle name="Обычный 97 6 2" xfId="58590"/>
    <cellStyle name="Обычный 97 7" xfId="28730"/>
    <cellStyle name="Обычный 97 7 2" xfId="58591"/>
    <cellStyle name="Обычный 97 8" xfId="58592"/>
    <cellStyle name="Обычный 98" xfId="28731"/>
    <cellStyle name="Обычный 98 2" xfId="28732"/>
    <cellStyle name="Обычный 98 2 2" xfId="28733"/>
    <cellStyle name="Обычный 98 2 2 2" xfId="28734"/>
    <cellStyle name="Обычный 98 2 2 2 2" xfId="58593"/>
    <cellStyle name="Обычный 98 2 2 3" xfId="58594"/>
    <cellStyle name="Обычный 98 2 3" xfId="28735"/>
    <cellStyle name="Обычный 98 2 3 2" xfId="58595"/>
    <cellStyle name="Обычный 98 2 4" xfId="58596"/>
    <cellStyle name="Обычный 98 3" xfId="28736"/>
    <cellStyle name="Обычный 98 3 2" xfId="28737"/>
    <cellStyle name="Обычный 98 3 2 2" xfId="28738"/>
    <cellStyle name="Обычный 98 3 2 2 2" xfId="58597"/>
    <cellStyle name="Обычный 98 3 2 3" xfId="58598"/>
    <cellStyle name="Обычный 98 3 3" xfId="28739"/>
    <cellStyle name="Обычный 98 3 3 2" xfId="58599"/>
    <cellStyle name="Обычный 98 3 4" xfId="58600"/>
    <cellStyle name="Обычный 98 4" xfId="28740"/>
    <cellStyle name="Обычный 98 4 2" xfId="28741"/>
    <cellStyle name="Обычный 98 4 2 2" xfId="28742"/>
    <cellStyle name="Обычный 98 4 2 2 2" xfId="58601"/>
    <cellStyle name="Обычный 98 4 2 3" xfId="58602"/>
    <cellStyle name="Обычный 98 4 3" xfId="28743"/>
    <cellStyle name="Обычный 98 4 3 2" xfId="58603"/>
    <cellStyle name="Обычный 98 4 4" xfId="58604"/>
    <cellStyle name="Обычный 98 5" xfId="28744"/>
    <cellStyle name="Обычный 98 5 2" xfId="28745"/>
    <cellStyle name="Обычный 98 5 2 2" xfId="58605"/>
    <cellStyle name="Обычный 98 5 3" xfId="58606"/>
    <cellStyle name="Обычный 98 6" xfId="28746"/>
    <cellStyle name="Обычный 98 6 2" xfId="58607"/>
    <cellStyle name="Обычный 98 7" xfId="28747"/>
    <cellStyle name="Обычный 98 7 2" xfId="58608"/>
    <cellStyle name="Обычный 98 8" xfId="58609"/>
    <cellStyle name="Обычный 99" xfId="28748"/>
    <cellStyle name="Обычный 99 2" xfId="28749"/>
    <cellStyle name="Обычный 99 2 2" xfId="28750"/>
    <cellStyle name="Обычный 99 2 2 2" xfId="28751"/>
    <cellStyle name="Обычный 99 2 2 2 2" xfId="58610"/>
    <cellStyle name="Обычный 99 2 2 3" xfId="58611"/>
    <cellStyle name="Обычный 99 2 3" xfId="28752"/>
    <cellStyle name="Обычный 99 2 3 2" xfId="58612"/>
    <cellStyle name="Обычный 99 2 4" xfId="58613"/>
    <cellStyle name="Обычный 99 3" xfId="28753"/>
    <cellStyle name="Обычный 99 3 2" xfId="28754"/>
    <cellStyle name="Обычный 99 3 2 2" xfId="28755"/>
    <cellStyle name="Обычный 99 3 2 2 2" xfId="58614"/>
    <cellStyle name="Обычный 99 3 2 3" xfId="58615"/>
    <cellStyle name="Обычный 99 3 3" xfId="28756"/>
    <cellStyle name="Обычный 99 3 3 2" xfId="58616"/>
    <cellStyle name="Обычный 99 3 4" xfId="58617"/>
    <cellStyle name="Обычный 99 4" xfId="28757"/>
    <cellStyle name="Обычный 99 4 2" xfId="28758"/>
    <cellStyle name="Обычный 99 4 2 2" xfId="28759"/>
    <cellStyle name="Обычный 99 4 2 2 2" xfId="58618"/>
    <cellStyle name="Обычный 99 4 2 3" xfId="58619"/>
    <cellStyle name="Обычный 99 4 3" xfId="28760"/>
    <cellStyle name="Обычный 99 4 3 2" xfId="58620"/>
    <cellStyle name="Обычный 99 4 4" xfId="58621"/>
    <cellStyle name="Обычный 99 5" xfId="28761"/>
    <cellStyle name="Обычный 99 5 2" xfId="28762"/>
    <cellStyle name="Обычный 99 5 2 2" xfId="58622"/>
    <cellStyle name="Обычный 99 5 3" xfId="58623"/>
    <cellStyle name="Обычный 99 6" xfId="28763"/>
    <cellStyle name="Обычный 99 6 2" xfId="58624"/>
    <cellStyle name="Обычный 99 7" xfId="28764"/>
    <cellStyle name="Обычный 99 7 2" xfId="58625"/>
    <cellStyle name="Обычный 99 8" xfId="58626"/>
    <cellStyle name="Обычный_Исполнительный аппарат МРСК Центра и Приволжья" xfId="59048"/>
    <cellStyle name="Плохой 2" xfId="28765"/>
    <cellStyle name="Плохой 2 10" xfId="28766"/>
    <cellStyle name="Плохой 2 10 2" xfId="58627"/>
    <cellStyle name="Плохой 2 11" xfId="28767"/>
    <cellStyle name="Плохой 2 11 2" xfId="58628"/>
    <cellStyle name="Плохой 2 12" xfId="28768"/>
    <cellStyle name="Плохой 2 12 2" xfId="58629"/>
    <cellStyle name="Плохой 2 13" xfId="28769"/>
    <cellStyle name="Плохой 2 13 2" xfId="58630"/>
    <cellStyle name="Плохой 2 14" xfId="28770"/>
    <cellStyle name="Плохой 2 14 2" xfId="58631"/>
    <cellStyle name="Плохой 2 15" xfId="28771"/>
    <cellStyle name="Плохой 2 15 2" xfId="58632"/>
    <cellStyle name="Плохой 2 16" xfId="28772"/>
    <cellStyle name="Плохой 2 16 2" xfId="58633"/>
    <cellStyle name="Плохой 2 17" xfId="28773"/>
    <cellStyle name="Плохой 2 17 2" xfId="58634"/>
    <cellStyle name="Плохой 2 18" xfId="28774"/>
    <cellStyle name="Плохой 2 18 2" xfId="58635"/>
    <cellStyle name="Плохой 2 19" xfId="28775"/>
    <cellStyle name="Плохой 2 19 2" xfId="58636"/>
    <cellStyle name="Плохой 2 2" xfId="28776"/>
    <cellStyle name="Плохой 2 2 2" xfId="58637"/>
    <cellStyle name="Плохой 2 2 3" xfId="61040"/>
    <cellStyle name="Плохой 2 20" xfId="28777"/>
    <cellStyle name="Плохой 2 20 2" xfId="58638"/>
    <cellStyle name="Плохой 2 21" xfId="28778"/>
    <cellStyle name="Плохой 2 21 2" xfId="58639"/>
    <cellStyle name="Плохой 2 22" xfId="28779"/>
    <cellStyle name="Плохой 2 22 2" xfId="58640"/>
    <cellStyle name="Плохой 2 23" xfId="28780"/>
    <cellStyle name="Плохой 2 23 2" xfId="58641"/>
    <cellStyle name="Плохой 2 24" xfId="58642"/>
    <cellStyle name="Плохой 2 25" xfId="61041"/>
    <cellStyle name="Плохой 2 3" xfId="28781"/>
    <cellStyle name="Плохой 2 3 2" xfId="58643"/>
    <cellStyle name="Плохой 2 3 3" xfId="61042"/>
    <cellStyle name="Плохой 2 4" xfId="28782"/>
    <cellStyle name="Плохой 2 4 2" xfId="58644"/>
    <cellStyle name="Плохой 2 4 3" xfId="61043"/>
    <cellStyle name="Плохой 2 5" xfId="28783"/>
    <cellStyle name="Плохой 2 5 2" xfId="58645"/>
    <cellStyle name="Плохой 2 5 3" xfId="61044"/>
    <cellStyle name="Плохой 2 6" xfId="28784"/>
    <cellStyle name="Плохой 2 6 2" xfId="58646"/>
    <cellStyle name="Плохой 2 7" xfId="28785"/>
    <cellStyle name="Плохой 2 7 2" xfId="58647"/>
    <cellStyle name="Плохой 2 8" xfId="28786"/>
    <cellStyle name="Плохой 2 8 2" xfId="58648"/>
    <cellStyle name="Плохой 2 9" xfId="28787"/>
    <cellStyle name="Плохой 2 9 2" xfId="58649"/>
    <cellStyle name="Плохой 3" xfId="28788"/>
    <cellStyle name="Плохой 3 10" xfId="28789"/>
    <cellStyle name="Плохой 3 10 2" xfId="58650"/>
    <cellStyle name="Плохой 3 11" xfId="28790"/>
    <cellStyle name="Плохой 3 11 2" xfId="58651"/>
    <cellStyle name="Плохой 3 12" xfId="28791"/>
    <cellStyle name="Плохой 3 12 2" xfId="58652"/>
    <cellStyle name="Плохой 3 13" xfId="28792"/>
    <cellStyle name="Плохой 3 13 2" xfId="58653"/>
    <cellStyle name="Плохой 3 14" xfId="28793"/>
    <cellStyle name="Плохой 3 14 2" xfId="58654"/>
    <cellStyle name="Плохой 3 15" xfId="28794"/>
    <cellStyle name="Плохой 3 15 2" xfId="58655"/>
    <cellStyle name="Плохой 3 16" xfId="28795"/>
    <cellStyle name="Плохой 3 16 2" xfId="58656"/>
    <cellStyle name="Плохой 3 17" xfId="28796"/>
    <cellStyle name="Плохой 3 17 2" xfId="58657"/>
    <cellStyle name="Плохой 3 18" xfId="28797"/>
    <cellStyle name="Плохой 3 18 2" xfId="58658"/>
    <cellStyle name="Плохой 3 19" xfId="28798"/>
    <cellStyle name="Плохой 3 19 2" xfId="58659"/>
    <cellStyle name="Плохой 3 2" xfId="28799"/>
    <cellStyle name="Плохой 3 2 2" xfId="58660"/>
    <cellStyle name="Плохой 3 20" xfId="28800"/>
    <cellStyle name="Плохой 3 20 2" xfId="58661"/>
    <cellStyle name="Плохой 3 21" xfId="28801"/>
    <cellStyle name="Плохой 3 21 2" xfId="58662"/>
    <cellStyle name="Плохой 3 22" xfId="28802"/>
    <cellStyle name="Плохой 3 22 2" xfId="58663"/>
    <cellStyle name="Плохой 3 23" xfId="28803"/>
    <cellStyle name="Плохой 3 23 2" xfId="58664"/>
    <cellStyle name="Плохой 3 24" xfId="58665"/>
    <cellStyle name="Плохой 3 25" xfId="61520"/>
    <cellStyle name="Плохой 3 3" xfId="28804"/>
    <cellStyle name="Плохой 3 3 2" xfId="58666"/>
    <cellStyle name="Плохой 3 4" xfId="28805"/>
    <cellStyle name="Плохой 3 4 2" xfId="58667"/>
    <cellStyle name="Плохой 3 5" xfId="28806"/>
    <cellStyle name="Плохой 3 5 2" xfId="58668"/>
    <cellStyle name="Плохой 3 6" xfId="28807"/>
    <cellStyle name="Плохой 3 6 2" xfId="58669"/>
    <cellStyle name="Плохой 3 7" xfId="28808"/>
    <cellStyle name="Плохой 3 7 2" xfId="58670"/>
    <cellStyle name="Плохой 3 8" xfId="28809"/>
    <cellStyle name="Плохой 3 8 2" xfId="58671"/>
    <cellStyle name="Плохой 3 9" xfId="28810"/>
    <cellStyle name="Плохой 3 9 2" xfId="58672"/>
    <cellStyle name="Плохой 4" xfId="28811"/>
    <cellStyle name="Плохой 4 2" xfId="58673"/>
    <cellStyle name="Плохой 5" xfId="28812"/>
    <cellStyle name="Плохой 5 2" xfId="58674"/>
    <cellStyle name="Плохой 6" xfId="28813"/>
    <cellStyle name="Плохой 6 2" xfId="58675"/>
    <cellStyle name="Плохой 7" xfId="28814"/>
    <cellStyle name="Поле ввода" xfId="28815"/>
    <cellStyle name="Поле ввода 2" xfId="61045"/>
    <cellStyle name="Пояснение 2" xfId="28816"/>
    <cellStyle name="Пояснение 2 10" xfId="28817"/>
    <cellStyle name="Пояснение 2 10 2" xfId="58676"/>
    <cellStyle name="Пояснение 2 11" xfId="28818"/>
    <cellStyle name="Пояснение 2 11 2" xfId="58677"/>
    <cellStyle name="Пояснение 2 12" xfId="28819"/>
    <cellStyle name="Пояснение 2 12 2" xfId="58678"/>
    <cellStyle name="Пояснение 2 13" xfId="28820"/>
    <cellStyle name="Пояснение 2 13 2" xfId="58679"/>
    <cellStyle name="Пояснение 2 14" xfId="28821"/>
    <cellStyle name="Пояснение 2 14 2" xfId="58680"/>
    <cellStyle name="Пояснение 2 15" xfId="28822"/>
    <cellStyle name="Пояснение 2 15 2" xfId="58681"/>
    <cellStyle name="Пояснение 2 16" xfId="28823"/>
    <cellStyle name="Пояснение 2 16 2" xfId="58682"/>
    <cellStyle name="Пояснение 2 17" xfId="28824"/>
    <cellStyle name="Пояснение 2 17 2" xfId="58683"/>
    <cellStyle name="Пояснение 2 18" xfId="28825"/>
    <cellStyle name="Пояснение 2 18 2" xfId="58684"/>
    <cellStyle name="Пояснение 2 19" xfId="28826"/>
    <cellStyle name="Пояснение 2 19 2" xfId="58685"/>
    <cellStyle name="Пояснение 2 2" xfId="28827"/>
    <cellStyle name="Пояснение 2 2 2" xfId="58686"/>
    <cellStyle name="Пояснение 2 2 3" xfId="61046"/>
    <cellStyle name="Пояснение 2 20" xfId="28828"/>
    <cellStyle name="Пояснение 2 20 2" xfId="58687"/>
    <cellStyle name="Пояснение 2 21" xfId="28829"/>
    <cellStyle name="Пояснение 2 21 2" xfId="58688"/>
    <cellStyle name="Пояснение 2 22" xfId="28830"/>
    <cellStyle name="Пояснение 2 22 2" xfId="58689"/>
    <cellStyle name="Пояснение 2 23" xfId="28831"/>
    <cellStyle name="Пояснение 2 23 2" xfId="58690"/>
    <cellStyle name="Пояснение 2 24" xfId="58691"/>
    <cellStyle name="Пояснение 2 25" xfId="61047"/>
    <cellStyle name="Пояснение 2 3" xfId="28832"/>
    <cellStyle name="Пояснение 2 3 2" xfId="58692"/>
    <cellStyle name="Пояснение 2 3 3" xfId="61048"/>
    <cellStyle name="Пояснение 2 4" xfId="28833"/>
    <cellStyle name="Пояснение 2 4 2" xfId="58693"/>
    <cellStyle name="Пояснение 2 4 3" xfId="61049"/>
    <cellStyle name="Пояснение 2 5" xfId="28834"/>
    <cellStyle name="Пояснение 2 5 2" xfId="58694"/>
    <cellStyle name="Пояснение 2 5 3" xfId="61050"/>
    <cellStyle name="Пояснение 2 6" xfId="28835"/>
    <cellStyle name="Пояснение 2 6 2" xfId="58695"/>
    <cellStyle name="Пояснение 2 7" xfId="28836"/>
    <cellStyle name="Пояснение 2 7 2" xfId="58696"/>
    <cellStyle name="Пояснение 2 8" xfId="28837"/>
    <cellStyle name="Пояснение 2 8 2" xfId="58697"/>
    <cellStyle name="Пояснение 2 9" xfId="28838"/>
    <cellStyle name="Пояснение 2 9 2" xfId="58698"/>
    <cellStyle name="Пояснение 3" xfId="28839"/>
    <cellStyle name="Пояснение 3 10" xfId="28840"/>
    <cellStyle name="Пояснение 3 10 2" xfId="58699"/>
    <cellStyle name="Пояснение 3 11" xfId="28841"/>
    <cellStyle name="Пояснение 3 11 2" xfId="58700"/>
    <cellStyle name="Пояснение 3 12" xfId="28842"/>
    <cellStyle name="Пояснение 3 12 2" xfId="58701"/>
    <cellStyle name="Пояснение 3 13" xfId="28843"/>
    <cellStyle name="Пояснение 3 13 2" xfId="58702"/>
    <cellStyle name="Пояснение 3 14" xfId="28844"/>
    <cellStyle name="Пояснение 3 14 2" xfId="58703"/>
    <cellStyle name="Пояснение 3 15" xfId="28845"/>
    <cellStyle name="Пояснение 3 15 2" xfId="58704"/>
    <cellStyle name="Пояснение 3 16" xfId="28846"/>
    <cellStyle name="Пояснение 3 16 2" xfId="58705"/>
    <cellStyle name="Пояснение 3 17" xfId="28847"/>
    <cellStyle name="Пояснение 3 17 2" xfId="58706"/>
    <cellStyle name="Пояснение 3 18" xfId="28848"/>
    <cellStyle name="Пояснение 3 18 2" xfId="58707"/>
    <cellStyle name="Пояснение 3 19" xfId="28849"/>
    <cellStyle name="Пояснение 3 19 2" xfId="58708"/>
    <cellStyle name="Пояснение 3 2" xfId="28850"/>
    <cellStyle name="Пояснение 3 2 2" xfId="58709"/>
    <cellStyle name="Пояснение 3 20" xfId="28851"/>
    <cellStyle name="Пояснение 3 20 2" xfId="58710"/>
    <cellStyle name="Пояснение 3 21" xfId="28852"/>
    <cellStyle name="Пояснение 3 21 2" xfId="58711"/>
    <cellStyle name="Пояснение 3 22" xfId="28853"/>
    <cellStyle name="Пояснение 3 22 2" xfId="58712"/>
    <cellStyle name="Пояснение 3 23" xfId="28854"/>
    <cellStyle name="Пояснение 3 23 2" xfId="58713"/>
    <cellStyle name="Пояснение 3 24" xfId="58714"/>
    <cellStyle name="Пояснение 3 25" xfId="61521"/>
    <cellStyle name="Пояснение 3 3" xfId="28855"/>
    <cellStyle name="Пояснение 3 3 2" xfId="58715"/>
    <cellStyle name="Пояснение 3 4" xfId="28856"/>
    <cellStyle name="Пояснение 3 4 2" xfId="58716"/>
    <cellStyle name="Пояснение 3 5" xfId="28857"/>
    <cellStyle name="Пояснение 3 5 2" xfId="58717"/>
    <cellStyle name="Пояснение 3 6" xfId="28858"/>
    <cellStyle name="Пояснение 3 6 2" xfId="58718"/>
    <cellStyle name="Пояснение 3 7" xfId="28859"/>
    <cellStyle name="Пояснение 3 7 2" xfId="58719"/>
    <cellStyle name="Пояснение 3 8" xfId="28860"/>
    <cellStyle name="Пояснение 3 8 2" xfId="58720"/>
    <cellStyle name="Пояснение 3 9" xfId="28861"/>
    <cellStyle name="Пояснение 3 9 2" xfId="58721"/>
    <cellStyle name="Пояснение 4" xfId="28862"/>
    <cellStyle name="Пояснение 4 2" xfId="58722"/>
    <cellStyle name="Пояснение 5" xfId="28863"/>
    <cellStyle name="Пояснение 5 2" xfId="58723"/>
    <cellStyle name="Пояснение 6" xfId="28864"/>
    <cellStyle name="Пояснение 6 2" xfId="58724"/>
    <cellStyle name="Пояснение 7" xfId="28865"/>
    <cellStyle name="Примечание 10" xfId="61522"/>
    <cellStyle name="Примечание 10 2" xfId="61523"/>
    <cellStyle name="Примечание 114 2" xfId="61051"/>
    <cellStyle name="Примечание 15" xfId="61052"/>
    <cellStyle name="Примечание 19" xfId="61524"/>
    <cellStyle name="Примечание 19 2" xfId="61525"/>
    <cellStyle name="Примечание 2" xfId="28866"/>
    <cellStyle name="Примечание 2 10" xfId="28867"/>
    <cellStyle name="Примечание 2 10 2" xfId="58725"/>
    <cellStyle name="Примечание 2 11" xfId="28868"/>
    <cellStyle name="Примечание 2 11 2" xfId="58726"/>
    <cellStyle name="Примечание 2 12" xfId="28869"/>
    <cellStyle name="Примечание 2 12 2" xfId="58727"/>
    <cellStyle name="Примечание 2 13" xfId="28870"/>
    <cellStyle name="Примечание 2 13 2" xfId="58728"/>
    <cellStyle name="Примечание 2 14" xfId="28871"/>
    <cellStyle name="Примечание 2 14 2" xfId="58729"/>
    <cellStyle name="Примечание 2 15" xfId="28872"/>
    <cellStyle name="Примечание 2 15 2" xfId="58730"/>
    <cellStyle name="Примечание 2 16" xfId="28873"/>
    <cellStyle name="Примечание 2 16 2" xfId="58731"/>
    <cellStyle name="Примечание 2 17" xfId="28874"/>
    <cellStyle name="Примечание 2 17 2" xfId="58732"/>
    <cellStyle name="Примечание 2 18" xfId="28875"/>
    <cellStyle name="Примечание 2 18 2" xfId="58733"/>
    <cellStyle name="Примечание 2 19" xfId="28876"/>
    <cellStyle name="Примечание 2 19 2" xfId="58734"/>
    <cellStyle name="Примечание 2 2" xfId="28877"/>
    <cellStyle name="Примечание 2 2 10" xfId="28878"/>
    <cellStyle name="Примечание 2 2 10 2" xfId="58735"/>
    <cellStyle name="Примечание 2 2 11" xfId="28879"/>
    <cellStyle name="Примечание 2 2 11 2" xfId="58736"/>
    <cellStyle name="Примечание 2 2 12" xfId="28880"/>
    <cellStyle name="Примечание 2 2 12 2" xfId="58737"/>
    <cellStyle name="Примечание 2 2 13" xfId="28881"/>
    <cellStyle name="Примечание 2 2 13 2" xfId="58738"/>
    <cellStyle name="Примечание 2 2 14" xfId="28882"/>
    <cellStyle name="Примечание 2 2 14 2" xfId="58739"/>
    <cellStyle name="Примечание 2 2 15" xfId="28883"/>
    <cellStyle name="Примечание 2 2 15 2" xfId="58740"/>
    <cellStyle name="Примечание 2 2 16" xfId="28884"/>
    <cellStyle name="Примечание 2 2 16 2" xfId="58741"/>
    <cellStyle name="Примечание 2 2 17" xfId="28885"/>
    <cellStyle name="Примечание 2 2 17 2" xfId="58742"/>
    <cellStyle name="Примечание 2 2 18" xfId="28886"/>
    <cellStyle name="Примечание 2 2 18 2" xfId="58743"/>
    <cellStyle name="Примечание 2 2 19" xfId="28887"/>
    <cellStyle name="Примечание 2 2 19 2" xfId="58744"/>
    <cellStyle name="Примечание 2 2 2" xfId="28888"/>
    <cellStyle name="Примечание 2 2 2 2" xfId="58745"/>
    <cellStyle name="Примечание 2 2 2 3" xfId="61053"/>
    <cellStyle name="Примечание 2 2 20" xfId="28889"/>
    <cellStyle name="Примечание 2 2 20 2" xfId="58746"/>
    <cellStyle name="Примечание 2 2 21" xfId="28890"/>
    <cellStyle name="Примечание 2 2 21 2" xfId="58747"/>
    <cellStyle name="Примечание 2 2 22" xfId="28891"/>
    <cellStyle name="Примечание 2 2 22 2" xfId="58748"/>
    <cellStyle name="Примечание 2 2 23" xfId="28892"/>
    <cellStyle name="Примечание 2 2 23 2" xfId="58749"/>
    <cellStyle name="Примечание 2 2 24" xfId="58750"/>
    <cellStyle name="Примечание 2 2 25" xfId="61054"/>
    <cellStyle name="Примечание 2 2 3" xfId="28893"/>
    <cellStyle name="Примечание 2 2 3 2" xfId="58751"/>
    <cellStyle name="Примечание 2 2 3 3" xfId="61055"/>
    <cellStyle name="Примечание 2 2 4" xfId="28894"/>
    <cellStyle name="Примечание 2 2 4 2" xfId="58752"/>
    <cellStyle name="Примечание 2 2 4 3" xfId="61056"/>
    <cellStyle name="Примечание 2 2 5" xfId="28895"/>
    <cellStyle name="Примечание 2 2 5 2" xfId="58753"/>
    <cellStyle name="Примечание 2 2 6" xfId="28896"/>
    <cellStyle name="Примечание 2 2 6 2" xfId="58754"/>
    <cellStyle name="Примечание 2 2 7" xfId="28897"/>
    <cellStyle name="Примечание 2 2 7 2" xfId="58755"/>
    <cellStyle name="Примечание 2 2 8" xfId="28898"/>
    <cellStyle name="Примечание 2 2 8 2" xfId="58756"/>
    <cellStyle name="Примечание 2 2 9" xfId="28899"/>
    <cellStyle name="Примечание 2 2 9 2" xfId="58757"/>
    <cellStyle name="Примечание 2 20" xfId="28900"/>
    <cellStyle name="Примечание 2 20 2" xfId="58758"/>
    <cellStyle name="Примечание 2 21" xfId="28901"/>
    <cellStyle name="Примечание 2 21 2" xfId="58759"/>
    <cellStyle name="Примечание 2 22" xfId="28902"/>
    <cellStyle name="Примечание 2 22 2" xfId="58760"/>
    <cellStyle name="Примечание 2 23" xfId="28903"/>
    <cellStyle name="Примечание 2 23 2" xfId="58761"/>
    <cellStyle name="Примечание 2 24" xfId="28904"/>
    <cellStyle name="Примечание 2 24 2" xfId="58762"/>
    <cellStyle name="Примечание 2 25" xfId="58763"/>
    <cellStyle name="Примечание 2 26" xfId="61057"/>
    <cellStyle name="Примечание 2 27" xfId="61526"/>
    <cellStyle name="Примечание 2 3" xfId="28905"/>
    <cellStyle name="Примечание 2 3 2" xfId="58764"/>
    <cellStyle name="Примечание 2 3 2 2" xfId="61058"/>
    <cellStyle name="Примечание 2 3 3" xfId="61059"/>
    <cellStyle name="Примечание 2 3 4" xfId="61060"/>
    <cellStyle name="Примечание 2 3 5" xfId="61061"/>
    <cellStyle name="Примечание 2 4" xfId="28906"/>
    <cellStyle name="Примечание 2 4 2" xfId="58765"/>
    <cellStyle name="Примечание 2 4 2 2" xfId="61062"/>
    <cellStyle name="Примечание 2 4 3" xfId="61063"/>
    <cellStyle name="Примечание 2 4 4" xfId="61064"/>
    <cellStyle name="Примечание 2 4 5" xfId="61065"/>
    <cellStyle name="Примечание 2 5" xfId="28907"/>
    <cellStyle name="Примечание 2 5 2" xfId="58766"/>
    <cellStyle name="Примечание 2 5 2 2" xfId="61066"/>
    <cellStyle name="Примечание 2 5 3" xfId="61067"/>
    <cellStyle name="Примечание 2 5 4" xfId="61068"/>
    <cellStyle name="Примечание 2 5 5" xfId="61069"/>
    <cellStyle name="Примечание 2 6" xfId="28908"/>
    <cellStyle name="Примечание 2 6 2" xfId="58767"/>
    <cellStyle name="Примечание 2 6 3" xfId="61070"/>
    <cellStyle name="Примечание 2 6 4" xfId="61527"/>
    <cellStyle name="Примечание 2 7" xfId="28909"/>
    <cellStyle name="Примечание 2 7 2" xfId="58768"/>
    <cellStyle name="Примечание 2 7 3" xfId="61071"/>
    <cellStyle name="Примечание 2 8" xfId="28910"/>
    <cellStyle name="Примечание 2 8 2" xfId="58769"/>
    <cellStyle name="Примечание 2 8 3" xfId="61072"/>
    <cellStyle name="Примечание 2 9" xfId="28911"/>
    <cellStyle name="Примечание 2 9 2" xfId="58770"/>
    <cellStyle name="Примечание 20" xfId="61073"/>
    <cellStyle name="Примечание 20 2" xfId="61528"/>
    <cellStyle name="Примечание 3" xfId="28912"/>
    <cellStyle name="Примечание 3 10" xfId="28913"/>
    <cellStyle name="Примечание 3 10 2" xfId="58771"/>
    <cellStyle name="Примечание 3 11" xfId="28914"/>
    <cellStyle name="Примечание 3 11 2" xfId="58772"/>
    <cellStyle name="Примечание 3 12" xfId="28915"/>
    <cellStyle name="Примечание 3 12 2" xfId="58773"/>
    <cellStyle name="Примечание 3 13" xfId="28916"/>
    <cellStyle name="Примечание 3 13 2" xfId="58774"/>
    <cellStyle name="Примечание 3 14" xfId="28917"/>
    <cellStyle name="Примечание 3 14 2" xfId="58775"/>
    <cellStyle name="Примечание 3 15" xfId="28918"/>
    <cellStyle name="Примечание 3 15 2" xfId="58776"/>
    <cellStyle name="Примечание 3 16" xfId="28919"/>
    <cellStyle name="Примечание 3 16 2" xfId="58777"/>
    <cellStyle name="Примечание 3 17" xfId="28920"/>
    <cellStyle name="Примечание 3 17 2" xfId="58778"/>
    <cellStyle name="Примечание 3 18" xfId="28921"/>
    <cellStyle name="Примечание 3 18 2" xfId="58779"/>
    <cellStyle name="Примечание 3 19" xfId="28922"/>
    <cellStyle name="Примечание 3 19 2" xfId="58780"/>
    <cellStyle name="Примечание 3 2" xfId="28923"/>
    <cellStyle name="Примечание 3 2 2" xfId="58781"/>
    <cellStyle name="Примечание 3 2 3" xfId="61529"/>
    <cellStyle name="Примечание 3 20" xfId="28924"/>
    <cellStyle name="Примечание 3 20 2" xfId="58782"/>
    <cellStyle name="Примечание 3 21" xfId="28925"/>
    <cellStyle name="Примечание 3 21 2" xfId="58783"/>
    <cellStyle name="Примечание 3 22" xfId="28926"/>
    <cellStyle name="Примечание 3 22 2" xfId="58784"/>
    <cellStyle name="Примечание 3 23" xfId="28927"/>
    <cellStyle name="Примечание 3 23 2" xfId="58785"/>
    <cellStyle name="Примечание 3 24" xfId="28928"/>
    <cellStyle name="Примечание 3 24 2" xfId="58786"/>
    <cellStyle name="Примечание 3 25" xfId="58787"/>
    <cellStyle name="Примечание 3 26" xfId="61074"/>
    <cellStyle name="Примечание 3 3" xfId="28929"/>
    <cellStyle name="Примечание 3 3 2" xfId="58788"/>
    <cellStyle name="Примечание 3 3 3" xfId="61530"/>
    <cellStyle name="Примечание 3 4" xfId="28930"/>
    <cellStyle name="Примечание 3 4 2" xfId="58789"/>
    <cellStyle name="Примечание 3 5" xfId="28931"/>
    <cellStyle name="Примечание 3 5 2" xfId="58790"/>
    <cellStyle name="Примечание 3 6" xfId="28932"/>
    <cellStyle name="Примечание 3 6 2" xfId="58791"/>
    <cellStyle name="Примечание 3 7" xfId="28933"/>
    <cellStyle name="Примечание 3 7 2" xfId="58792"/>
    <cellStyle name="Примечание 3 8" xfId="28934"/>
    <cellStyle name="Примечание 3 8 2" xfId="58793"/>
    <cellStyle name="Примечание 3 9" xfId="28935"/>
    <cellStyle name="Примечание 3 9 2" xfId="58794"/>
    <cellStyle name="Примечание 39" xfId="61075"/>
    <cellStyle name="Примечание 4" xfId="28936"/>
    <cellStyle name="Примечание 4 10" xfId="28937"/>
    <cellStyle name="Примечание 4 10 2" xfId="58795"/>
    <cellStyle name="Примечание 4 11" xfId="28938"/>
    <cellStyle name="Примечание 4 11 2" xfId="58796"/>
    <cellStyle name="Примечание 4 12" xfId="28939"/>
    <cellStyle name="Примечание 4 12 2" xfId="58797"/>
    <cellStyle name="Примечание 4 13" xfId="28940"/>
    <cellStyle name="Примечание 4 13 2" xfId="58798"/>
    <cellStyle name="Примечание 4 14" xfId="28941"/>
    <cellStyle name="Примечание 4 14 2" xfId="58799"/>
    <cellStyle name="Примечание 4 15" xfId="28942"/>
    <cellStyle name="Примечание 4 15 2" xfId="58800"/>
    <cellStyle name="Примечание 4 16" xfId="28943"/>
    <cellStyle name="Примечание 4 16 2" xfId="58801"/>
    <cellStyle name="Примечание 4 17" xfId="28944"/>
    <cellStyle name="Примечание 4 17 2" xfId="58802"/>
    <cellStyle name="Примечание 4 18" xfId="28945"/>
    <cellStyle name="Примечание 4 18 2" xfId="58803"/>
    <cellStyle name="Примечание 4 19" xfId="28946"/>
    <cellStyle name="Примечание 4 19 2" xfId="58804"/>
    <cellStyle name="Примечание 4 2" xfId="28947"/>
    <cellStyle name="Примечание 4 2 2" xfId="58805"/>
    <cellStyle name="Примечание 4 20" xfId="28948"/>
    <cellStyle name="Примечание 4 20 2" xfId="58806"/>
    <cellStyle name="Примечание 4 21" xfId="28949"/>
    <cellStyle name="Примечание 4 21 2" xfId="58807"/>
    <cellStyle name="Примечание 4 22" xfId="28950"/>
    <cellStyle name="Примечание 4 22 2" xfId="58808"/>
    <cellStyle name="Примечание 4 23" xfId="28951"/>
    <cellStyle name="Примечание 4 23 2" xfId="58809"/>
    <cellStyle name="Примечание 4 24" xfId="28952"/>
    <cellStyle name="Примечание 4 24 2" xfId="58810"/>
    <cellStyle name="Примечание 4 25" xfId="58811"/>
    <cellStyle name="Примечание 4 26" xfId="61076"/>
    <cellStyle name="Примечание 4 3" xfId="28953"/>
    <cellStyle name="Примечание 4 3 2" xfId="58812"/>
    <cellStyle name="Примечание 4 4" xfId="28954"/>
    <cellStyle name="Примечание 4 4 2" xfId="58813"/>
    <cellStyle name="Примечание 4 5" xfId="28955"/>
    <cellStyle name="Примечание 4 5 2" xfId="58814"/>
    <cellStyle name="Примечание 4 6" xfId="28956"/>
    <cellStyle name="Примечание 4 6 2" xfId="58815"/>
    <cellStyle name="Примечание 4 7" xfId="28957"/>
    <cellStyle name="Примечание 4 7 2" xfId="58816"/>
    <cellStyle name="Примечание 4 8" xfId="28958"/>
    <cellStyle name="Примечание 4 8 2" xfId="58817"/>
    <cellStyle name="Примечание 4 9" xfId="28959"/>
    <cellStyle name="Примечание 4 9 2" xfId="58818"/>
    <cellStyle name="Примечание 5" xfId="28960"/>
    <cellStyle name="Примечание 5 10" xfId="28961"/>
    <cellStyle name="Примечание 5 10 2" xfId="58819"/>
    <cellStyle name="Примечание 5 11" xfId="28962"/>
    <cellStyle name="Примечание 5 11 2" xfId="58820"/>
    <cellStyle name="Примечание 5 12" xfId="28963"/>
    <cellStyle name="Примечание 5 12 2" xfId="58821"/>
    <cellStyle name="Примечание 5 13" xfId="28964"/>
    <cellStyle name="Примечание 5 13 2" xfId="58822"/>
    <cellStyle name="Примечание 5 14" xfId="28965"/>
    <cellStyle name="Примечание 5 14 2" xfId="58823"/>
    <cellStyle name="Примечание 5 15" xfId="28966"/>
    <cellStyle name="Примечание 5 15 2" xfId="58824"/>
    <cellStyle name="Примечание 5 16" xfId="28967"/>
    <cellStyle name="Примечание 5 16 2" xfId="58825"/>
    <cellStyle name="Примечание 5 17" xfId="28968"/>
    <cellStyle name="Примечание 5 17 2" xfId="58826"/>
    <cellStyle name="Примечание 5 18" xfId="28969"/>
    <cellStyle name="Примечание 5 18 2" xfId="58827"/>
    <cellStyle name="Примечание 5 19" xfId="28970"/>
    <cellStyle name="Примечание 5 19 2" xfId="58828"/>
    <cellStyle name="Примечание 5 2" xfId="28971"/>
    <cellStyle name="Примечание 5 2 2" xfId="58829"/>
    <cellStyle name="Примечание 5 2 3" xfId="61531"/>
    <cellStyle name="Примечание 5 20" xfId="28972"/>
    <cellStyle name="Примечание 5 20 2" xfId="58830"/>
    <cellStyle name="Примечание 5 21" xfId="28973"/>
    <cellStyle name="Примечание 5 21 2" xfId="58831"/>
    <cellStyle name="Примечание 5 22" xfId="28974"/>
    <cellStyle name="Примечание 5 22 2" xfId="58832"/>
    <cellStyle name="Примечание 5 23" xfId="28975"/>
    <cellStyle name="Примечание 5 23 2" xfId="58833"/>
    <cellStyle name="Примечание 5 24" xfId="28976"/>
    <cellStyle name="Примечание 5 24 2" xfId="58834"/>
    <cellStyle name="Примечание 5 25" xfId="58835"/>
    <cellStyle name="Примечание 5 26" xfId="61077"/>
    <cellStyle name="Примечание 5 3" xfId="28977"/>
    <cellStyle name="Примечание 5 3 2" xfId="58836"/>
    <cellStyle name="Примечание 5 4" xfId="28978"/>
    <cellStyle name="Примечание 5 4 2" xfId="58837"/>
    <cellStyle name="Примечание 5 5" xfId="28979"/>
    <cellStyle name="Примечание 5 5 2" xfId="58838"/>
    <cellStyle name="Примечание 5 6" xfId="28980"/>
    <cellStyle name="Примечание 5 6 2" xfId="58839"/>
    <cellStyle name="Примечание 5 7" xfId="28981"/>
    <cellStyle name="Примечание 5 7 2" xfId="58840"/>
    <cellStyle name="Примечание 5 8" xfId="28982"/>
    <cellStyle name="Примечание 5 8 2" xfId="58841"/>
    <cellStyle name="Примечание 5 9" xfId="28983"/>
    <cellStyle name="Примечание 5 9 2" xfId="58842"/>
    <cellStyle name="Примечание 6" xfId="28984"/>
    <cellStyle name="Примечание 6 10" xfId="28985"/>
    <cellStyle name="Примечание 6 10 2" xfId="58843"/>
    <cellStyle name="Примечание 6 11" xfId="28986"/>
    <cellStyle name="Примечание 6 11 2" xfId="58844"/>
    <cellStyle name="Примечание 6 12" xfId="28987"/>
    <cellStyle name="Примечание 6 12 2" xfId="58845"/>
    <cellStyle name="Примечание 6 13" xfId="28988"/>
    <cellStyle name="Примечание 6 13 2" xfId="58846"/>
    <cellStyle name="Примечание 6 14" xfId="28989"/>
    <cellStyle name="Примечание 6 14 2" xfId="58847"/>
    <cellStyle name="Примечание 6 15" xfId="28990"/>
    <cellStyle name="Примечание 6 15 2" xfId="58848"/>
    <cellStyle name="Примечание 6 16" xfId="28991"/>
    <cellStyle name="Примечание 6 16 2" xfId="58849"/>
    <cellStyle name="Примечание 6 17" xfId="28992"/>
    <cellStyle name="Примечание 6 17 2" xfId="58850"/>
    <cellStyle name="Примечание 6 18" xfId="28993"/>
    <cellStyle name="Примечание 6 18 2" xfId="58851"/>
    <cellStyle name="Примечание 6 19" xfId="28994"/>
    <cellStyle name="Примечание 6 19 2" xfId="58852"/>
    <cellStyle name="Примечание 6 2" xfId="28995"/>
    <cellStyle name="Примечание 6 2 2" xfId="58853"/>
    <cellStyle name="Примечание 6 20" xfId="28996"/>
    <cellStyle name="Примечание 6 20 2" xfId="58854"/>
    <cellStyle name="Примечание 6 21" xfId="28997"/>
    <cellStyle name="Примечание 6 21 2" xfId="58855"/>
    <cellStyle name="Примечание 6 22" xfId="28998"/>
    <cellStyle name="Примечание 6 22 2" xfId="58856"/>
    <cellStyle name="Примечание 6 23" xfId="28999"/>
    <cellStyle name="Примечание 6 23 2" xfId="58857"/>
    <cellStyle name="Примечание 6 24" xfId="58858"/>
    <cellStyle name="Примечание 6 3" xfId="29000"/>
    <cellStyle name="Примечание 6 3 2" xfId="58859"/>
    <cellStyle name="Примечание 6 4" xfId="29001"/>
    <cellStyle name="Примечание 6 4 2" xfId="58860"/>
    <cellStyle name="Примечание 6 5" xfId="29002"/>
    <cellStyle name="Примечание 6 5 2" xfId="58861"/>
    <cellStyle name="Примечание 6 6" xfId="29003"/>
    <cellStyle name="Примечание 6 6 2" xfId="58862"/>
    <cellStyle name="Примечание 6 7" xfId="29004"/>
    <cellStyle name="Примечание 6 7 2" xfId="58863"/>
    <cellStyle name="Примечание 6 8" xfId="29005"/>
    <cellStyle name="Примечание 6 8 2" xfId="58864"/>
    <cellStyle name="Примечание 6 9" xfId="29006"/>
    <cellStyle name="Примечание 6 9 2" xfId="58865"/>
    <cellStyle name="Примечание 7" xfId="29007"/>
    <cellStyle name="Примечание 7 2" xfId="58866"/>
    <cellStyle name="Примечание 8" xfId="29008"/>
    <cellStyle name="Примечание 8 2" xfId="58867"/>
    <cellStyle name="Примечание 9" xfId="61078"/>
    <cellStyle name="Процентный" xfId="61892" builtinId="5"/>
    <cellStyle name="Процентный 10" xfId="29009"/>
    <cellStyle name="Процентный 10 10" xfId="61079"/>
    <cellStyle name="Процентный 10 2" xfId="29010"/>
    <cellStyle name="Процентный 11" xfId="29011"/>
    <cellStyle name="Процентный 11 2" xfId="59131"/>
    <cellStyle name="Процентный 12" xfId="29012"/>
    <cellStyle name="Процентный 12 2" xfId="59132"/>
    <cellStyle name="Процентный 13" xfId="29013"/>
    <cellStyle name="Процентный 13 2" xfId="59133"/>
    <cellStyle name="Процентный 14" xfId="29014"/>
    <cellStyle name="Процентный 14 2" xfId="59134"/>
    <cellStyle name="Процентный 15" xfId="29015"/>
    <cellStyle name="Процентный 15 2" xfId="59135"/>
    <cellStyle name="Процентный 16" xfId="29016"/>
    <cellStyle name="Процентный 16 2" xfId="59136"/>
    <cellStyle name="Процентный 17" xfId="59137"/>
    <cellStyle name="Процентный 2" xfId="29017"/>
    <cellStyle name="Процентный 2 10" xfId="61080"/>
    <cellStyle name="Процентный 2 11" xfId="61081"/>
    <cellStyle name="Процентный 2 12" xfId="61082"/>
    <cellStyle name="Процентный 2 13" xfId="61083"/>
    <cellStyle name="Процентный 2 14" xfId="61084"/>
    <cellStyle name="Процентный 2 15" xfId="61085"/>
    <cellStyle name="Процентный 2 16" xfId="61086"/>
    <cellStyle name="Процентный 2 17" xfId="61087"/>
    <cellStyle name="Процентный 2 18" xfId="61088"/>
    <cellStyle name="Процентный 2 19" xfId="61089"/>
    <cellStyle name="Процентный 2 2" xfId="29018"/>
    <cellStyle name="Процентный 2 2 2" xfId="59138"/>
    <cellStyle name="Процентный 2 2 2 2" xfId="61532"/>
    <cellStyle name="Процентный 2 2 3" xfId="59139"/>
    <cellStyle name="Процентный 2 2 3 2" xfId="61533"/>
    <cellStyle name="Процентный 2 2 4" xfId="61090"/>
    <cellStyle name="Процентный 2 20" xfId="61091"/>
    <cellStyle name="Процентный 2 21" xfId="61092"/>
    <cellStyle name="Процентный 2 22" xfId="61093"/>
    <cellStyle name="Процентный 2 23" xfId="61094"/>
    <cellStyle name="Процентный 2 24" xfId="61095"/>
    <cellStyle name="Процентный 2 25" xfId="61096"/>
    <cellStyle name="Процентный 2 26" xfId="61097"/>
    <cellStyle name="Процентный 2 27" xfId="61098"/>
    <cellStyle name="Процентный 2 27 2" xfId="61534"/>
    <cellStyle name="Процентный 2 3" xfId="29019"/>
    <cellStyle name="Процентный 2 3 2" xfId="59140"/>
    <cellStyle name="Процентный 2 3 3" xfId="61099"/>
    <cellStyle name="Процентный 2 4" xfId="29020"/>
    <cellStyle name="Процентный 2 4 2" xfId="59141"/>
    <cellStyle name="Процентный 2 4 3" xfId="61100"/>
    <cellStyle name="Процентный 2 5" xfId="59142"/>
    <cellStyle name="Процентный 2 5 2" xfId="61101"/>
    <cellStyle name="Процентный 2 6" xfId="59143"/>
    <cellStyle name="Процентный 2 6 2" xfId="61102"/>
    <cellStyle name="Процентный 2 7" xfId="61103"/>
    <cellStyle name="Процентный 2 8" xfId="61104"/>
    <cellStyle name="Процентный 2 9" xfId="61105"/>
    <cellStyle name="Процентный 3" xfId="29021"/>
    <cellStyle name="Процентный 3 10" xfId="61106"/>
    <cellStyle name="Процентный 3 11" xfId="61107"/>
    <cellStyle name="Процентный 3 12" xfId="61108"/>
    <cellStyle name="Процентный 3 13" xfId="61109"/>
    <cellStyle name="Процентный 3 14" xfId="61110"/>
    <cellStyle name="Процентный 3 15" xfId="61111"/>
    <cellStyle name="Процентный 3 16" xfId="61112"/>
    <cellStyle name="Процентный 3 17" xfId="61113"/>
    <cellStyle name="Процентный 3 18" xfId="61114"/>
    <cellStyle name="Процентный 3 19" xfId="61115"/>
    <cellStyle name="Процентный 3 2" xfId="29022"/>
    <cellStyle name="Процентный 3 2 2" xfId="61116"/>
    <cellStyle name="Процентный 3 3" xfId="29023"/>
    <cellStyle name="Процентный 3 3 2" xfId="61117"/>
    <cellStyle name="Процентный 3 4" xfId="29024"/>
    <cellStyle name="Процентный 3 4 2" xfId="61118"/>
    <cellStyle name="Процентный 3 5" xfId="29025"/>
    <cellStyle name="Процентный 3 5 2" xfId="61119"/>
    <cellStyle name="Процентный 3 6" xfId="29026"/>
    <cellStyle name="Процентный 3 6 2" xfId="59144"/>
    <cellStyle name="Процентный 3 6 3" xfId="61120"/>
    <cellStyle name="Процентный 3 7" xfId="59145"/>
    <cellStyle name="Процентный 3 7 2" xfId="61121"/>
    <cellStyle name="Процентный 3 8" xfId="59146"/>
    <cellStyle name="Процентный 3 8 2" xfId="61122"/>
    <cellStyle name="Процентный 3 9" xfId="61123"/>
    <cellStyle name="Процентный 4" xfId="29027"/>
    <cellStyle name="Процентный 4 2" xfId="29028"/>
    <cellStyle name="Процентный 4 2 2" xfId="29029"/>
    <cellStyle name="Процентный 4 2 2 2" xfId="61124"/>
    <cellStyle name="Процентный 4 2 3" xfId="61125"/>
    <cellStyle name="Процентный 4 2 4" xfId="61535"/>
    <cellStyle name="Процентный 4 3" xfId="29030"/>
    <cellStyle name="Процентный 4 3 2" xfId="29031"/>
    <cellStyle name="Процентный 4 3 2 2" xfId="61126"/>
    <cellStyle name="Процентный 4 3 3" xfId="61127"/>
    <cellStyle name="Процентный 4 4" xfId="29032"/>
    <cellStyle name="Процентный 4 4 2" xfId="29033"/>
    <cellStyle name="Процентный 4 4 2 2" xfId="61128"/>
    <cellStyle name="Процентный 4 4 3" xfId="61129"/>
    <cellStyle name="Процентный 4 5" xfId="29034"/>
    <cellStyle name="Процентный 4 5 2" xfId="61130"/>
    <cellStyle name="Процентный 4 5 3" xfId="61131"/>
    <cellStyle name="Процентный 4 6" xfId="59147"/>
    <cellStyle name="Процентный 4 6 2" xfId="61132"/>
    <cellStyle name="Процентный 4 7" xfId="61133"/>
    <cellStyle name="Процентный 5" xfId="29035"/>
    <cellStyle name="Процентный 5 10" xfId="61536"/>
    <cellStyle name="Процентный 5 10 2" xfId="61537"/>
    <cellStyle name="Процентный 5 11" xfId="61538"/>
    <cellStyle name="Процентный 5 11 2" xfId="61539"/>
    <cellStyle name="Процентный 5 12" xfId="61540"/>
    <cellStyle name="Процентный 5 12 2" xfId="61541"/>
    <cellStyle name="Процентный 5 13" xfId="61542"/>
    <cellStyle name="Процентный 5 13 2" xfId="61543"/>
    <cellStyle name="Процентный 5 14" xfId="61544"/>
    <cellStyle name="Процентный 5 14 2" xfId="61545"/>
    <cellStyle name="Процентный 5 15" xfId="61546"/>
    <cellStyle name="Процентный 5 15 2" xfId="61547"/>
    <cellStyle name="Процентный 5 16" xfId="61548"/>
    <cellStyle name="Процентный 5 2" xfId="59148"/>
    <cellStyle name="Процентный 5 2 10" xfId="61549"/>
    <cellStyle name="Процентный 5 2 10 2" xfId="61550"/>
    <cellStyle name="Процентный 5 2 11" xfId="61551"/>
    <cellStyle name="Процентный 5 2 11 2" xfId="61552"/>
    <cellStyle name="Процентный 5 2 12" xfId="61553"/>
    <cellStyle name="Процентный 5 2 12 2" xfId="61554"/>
    <cellStyle name="Процентный 5 2 13" xfId="61555"/>
    <cellStyle name="Процентный 5 2 13 2" xfId="61556"/>
    <cellStyle name="Процентный 5 2 14" xfId="61557"/>
    <cellStyle name="Процентный 5 2 2" xfId="59149"/>
    <cellStyle name="Процентный 5 2 2 10" xfId="61558"/>
    <cellStyle name="Процентный 5 2 2 10 2" xfId="61559"/>
    <cellStyle name="Процентный 5 2 2 11" xfId="61560"/>
    <cellStyle name="Процентный 5 2 2 11 2" xfId="61561"/>
    <cellStyle name="Процентный 5 2 2 12" xfId="61562"/>
    <cellStyle name="Процентный 5 2 2 12 2" xfId="61563"/>
    <cellStyle name="Процентный 5 2 2 13" xfId="61564"/>
    <cellStyle name="Процентный 5 2 2 2" xfId="61565"/>
    <cellStyle name="Процентный 5 2 2 2 2" xfId="61566"/>
    <cellStyle name="Процентный 5 2 2 2 2 2" xfId="61567"/>
    <cellStyle name="Процентный 5 2 2 2 3" xfId="61568"/>
    <cellStyle name="Процентный 5 2 2 3" xfId="61569"/>
    <cellStyle name="Процентный 5 2 2 3 2" xfId="61570"/>
    <cellStyle name="Процентный 5 2 2 4" xfId="61571"/>
    <cellStyle name="Процентный 5 2 2 4 2" xfId="61572"/>
    <cellStyle name="Процентный 5 2 2 5" xfId="61573"/>
    <cellStyle name="Процентный 5 2 2 5 2" xfId="61574"/>
    <cellStyle name="Процентный 5 2 2 6" xfId="61575"/>
    <cellStyle name="Процентный 5 2 2 6 2" xfId="61576"/>
    <cellStyle name="Процентный 5 2 2 7" xfId="61577"/>
    <cellStyle name="Процентный 5 2 2 7 2" xfId="61578"/>
    <cellStyle name="Процентный 5 2 2 8" xfId="61579"/>
    <cellStyle name="Процентный 5 2 2 8 2" xfId="61580"/>
    <cellStyle name="Процентный 5 2 2 9" xfId="61581"/>
    <cellStyle name="Процентный 5 2 2 9 2" xfId="61582"/>
    <cellStyle name="Процентный 5 2 3" xfId="61583"/>
    <cellStyle name="Процентный 5 2 3 2" xfId="61584"/>
    <cellStyle name="Процентный 5 2 3 2 2" xfId="61585"/>
    <cellStyle name="Процентный 5 2 3 3" xfId="61586"/>
    <cellStyle name="Процентный 5 2 4" xfId="61587"/>
    <cellStyle name="Процентный 5 2 4 2" xfId="61588"/>
    <cellStyle name="Процентный 5 2 5" xfId="61589"/>
    <cellStyle name="Процентный 5 2 5 2" xfId="61590"/>
    <cellStyle name="Процентный 5 2 6" xfId="61591"/>
    <cellStyle name="Процентный 5 2 6 2" xfId="61592"/>
    <cellStyle name="Процентный 5 2 7" xfId="61593"/>
    <cellStyle name="Процентный 5 2 7 2" xfId="61594"/>
    <cellStyle name="Процентный 5 2 8" xfId="61595"/>
    <cellStyle name="Процентный 5 2 8 2" xfId="61596"/>
    <cellStyle name="Процентный 5 2 9" xfId="61597"/>
    <cellStyle name="Процентный 5 2 9 2" xfId="61598"/>
    <cellStyle name="Процентный 5 3" xfId="59150"/>
    <cellStyle name="Процентный 5 3 10" xfId="61599"/>
    <cellStyle name="Процентный 5 3 10 2" xfId="61600"/>
    <cellStyle name="Процентный 5 3 11" xfId="61601"/>
    <cellStyle name="Процентный 5 3 11 2" xfId="61602"/>
    <cellStyle name="Процентный 5 3 12" xfId="61603"/>
    <cellStyle name="Процентный 5 3 12 2" xfId="61604"/>
    <cellStyle name="Процентный 5 3 13" xfId="61605"/>
    <cellStyle name="Процентный 5 3 2" xfId="61606"/>
    <cellStyle name="Процентный 5 3 2 2" xfId="61607"/>
    <cellStyle name="Процентный 5 3 2 2 2" xfId="61608"/>
    <cellStyle name="Процентный 5 3 2 3" xfId="61609"/>
    <cellStyle name="Процентный 5 3 3" xfId="61610"/>
    <cellStyle name="Процентный 5 3 3 2" xfId="61611"/>
    <cellStyle name="Процентный 5 3 4" xfId="61612"/>
    <cellStyle name="Процентный 5 3 4 2" xfId="61613"/>
    <cellStyle name="Процентный 5 3 5" xfId="61614"/>
    <cellStyle name="Процентный 5 3 5 2" xfId="61615"/>
    <cellStyle name="Процентный 5 3 6" xfId="61616"/>
    <cellStyle name="Процентный 5 3 6 2" xfId="61617"/>
    <cellStyle name="Процентный 5 3 7" xfId="61618"/>
    <cellStyle name="Процентный 5 3 7 2" xfId="61619"/>
    <cellStyle name="Процентный 5 3 8" xfId="61620"/>
    <cellStyle name="Процентный 5 3 8 2" xfId="61621"/>
    <cellStyle name="Процентный 5 3 9" xfId="61622"/>
    <cellStyle name="Процентный 5 3 9 2" xfId="61623"/>
    <cellStyle name="Процентный 5 4" xfId="61624"/>
    <cellStyle name="Процентный 5 4 2" xfId="61625"/>
    <cellStyle name="Процентный 5 4 2 2" xfId="61626"/>
    <cellStyle name="Процентный 5 5" xfId="61627"/>
    <cellStyle name="Процентный 5 5 2" xfId="61628"/>
    <cellStyle name="Процентный 5 6" xfId="61629"/>
    <cellStyle name="Процентный 5 6 2" xfId="61630"/>
    <cellStyle name="Процентный 5 7" xfId="61631"/>
    <cellStyle name="Процентный 5 7 2" xfId="61632"/>
    <cellStyle name="Процентный 5 8" xfId="61633"/>
    <cellStyle name="Процентный 5 8 2" xfId="61634"/>
    <cellStyle name="Процентный 5 9" xfId="61635"/>
    <cellStyle name="Процентный 5 9 2" xfId="61636"/>
    <cellStyle name="Процентный 6" xfId="29036"/>
    <cellStyle name="Процентный 6 2" xfId="29037"/>
    <cellStyle name="Процентный 6 2 2" xfId="61134"/>
    <cellStyle name="Процентный 6 3" xfId="61135"/>
    <cellStyle name="Процентный 7" xfId="29038"/>
    <cellStyle name="Процентный 7 2" xfId="29039"/>
    <cellStyle name="Процентный 7 2 2" xfId="61136"/>
    <cellStyle name="Процентный 7 3" xfId="61137"/>
    <cellStyle name="Процентный 8" xfId="29040"/>
    <cellStyle name="Процентный 8 2" xfId="29041"/>
    <cellStyle name="Процентный 8 2 2" xfId="61138"/>
    <cellStyle name="Процентный 8 3" xfId="61139"/>
    <cellStyle name="Процентный 9" xfId="29042"/>
    <cellStyle name="Процентный 9 2" xfId="29043"/>
    <cellStyle name="Процентный 9 2 2" xfId="61140"/>
    <cellStyle name="Процентный 9 3" xfId="61141"/>
    <cellStyle name="Связанная ячейка 2" xfId="29044"/>
    <cellStyle name="Связанная ячейка 2 10" xfId="29045"/>
    <cellStyle name="Связанная ячейка 2 10 2" xfId="58868"/>
    <cellStyle name="Связанная ячейка 2 11" xfId="29046"/>
    <cellStyle name="Связанная ячейка 2 11 2" xfId="58869"/>
    <cellStyle name="Связанная ячейка 2 12" xfId="29047"/>
    <cellStyle name="Связанная ячейка 2 12 2" xfId="58870"/>
    <cellStyle name="Связанная ячейка 2 13" xfId="29048"/>
    <cellStyle name="Связанная ячейка 2 13 2" xfId="58871"/>
    <cellStyle name="Связанная ячейка 2 14" xfId="29049"/>
    <cellStyle name="Связанная ячейка 2 14 2" xfId="58872"/>
    <cellStyle name="Связанная ячейка 2 15" xfId="29050"/>
    <cellStyle name="Связанная ячейка 2 15 2" xfId="58873"/>
    <cellStyle name="Связанная ячейка 2 16" xfId="29051"/>
    <cellStyle name="Связанная ячейка 2 16 2" xfId="58874"/>
    <cellStyle name="Связанная ячейка 2 17" xfId="29052"/>
    <cellStyle name="Связанная ячейка 2 17 2" xfId="58875"/>
    <cellStyle name="Связанная ячейка 2 18" xfId="29053"/>
    <cellStyle name="Связанная ячейка 2 18 2" xfId="58876"/>
    <cellStyle name="Связанная ячейка 2 19" xfId="29054"/>
    <cellStyle name="Связанная ячейка 2 19 2" xfId="58877"/>
    <cellStyle name="Связанная ячейка 2 2" xfId="29055"/>
    <cellStyle name="Связанная ячейка 2 2 2" xfId="58878"/>
    <cellStyle name="Связанная ячейка 2 2 3" xfId="61142"/>
    <cellStyle name="Связанная ячейка 2 20" xfId="29056"/>
    <cellStyle name="Связанная ячейка 2 20 2" xfId="58879"/>
    <cellStyle name="Связанная ячейка 2 21" xfId="29057"/>
    <cellStyle name="Связанная ячейка 2 21 2" xfId="58880"/>
    <cellStyle name="Связанная ячейка 2 22" xfId="29058"/>
    <cellStyle name="Связанная ячейка 2 22 2" xfId="58881"/>
    <cellStyle name="Связанная ячейка 2 23" xfId="29059"/>
    <cellStyle name="Связанная ячейка 2 23 2" xfId="58882"/>
    <cellStyle name="Связанная ячейка 2 24" xfId="58883"/>
    <cellStyle name="Связанная ячейка 2 25" xfId="61143"/>
    <cellStyle name="Связанная ячейка 2 3" xfId="29060"/>
    <cellStyle name="Связанная ячейка 2 3 2" xfId="58884"/>
    <cellStyle name="Связанная ячейка 2 3 3" xfId="61144"/>
    <cellStyle name="Связанная ячейка 2 4" xfId="29061"/>
    <cellStyle name="Связанная ячейка 2 4 2" xfId="58885"/>
    <cellStyle name="Связанная ячейка 2 4 3" xfId="61145"/>
    <cellStyle name="Связанная ячейка 2 5" xfId="29062"/>
    <cellStyle name="Связанная ячейка 2 5 2" xfId="58886"/>
    <cellStyle name="Связанная ячейка 2 5 3" xfId="61146"/>
    <cellStyle name="Связанная ячейка 2 6" xfId="29063"/>
    <cellStyle name="Связанная ячейка 2 6 2" xfId="58887"/>
    <cellStyle name="Связанная ячейка 2 7" xfId="29064"/>
    <cellStyle name="Связанная ячейка 2 7 2" xfId="58888"/>
    <cellStyle name="Связанная ячейка 2 8" xfId="29065"/>
    <cellStyle name="Связанная ячейка 2 8 2" xfId="58889"/>
    <cellStyle name="Связанная ячейка 2 9" xfId="29066"/>
    <cellStyle name="Связанная ячейка 2 9 2" xfId="58890"/>
    <cellStyle name="Связанная ячейка 3" xfId="29067"/>
    <cellStyle name="Связанная ячейка 3 10" xfId="29068"/>
    <cellStyle name="Связанная ячейка 3 10 2" xfId="58891"/>
    <cellStyle name="Связанная ячейка 3 11" xfId="29069"/>
    <cellStyle name="Связанная ячейка 3 11 2" xfId="58892"/>
    <cellStyle name="Связанная ячейка 3 12" xfId="29070"/>
    <cellStyle name="Связанная ячейка 3 12 2" xfId="58893"/>
    <cellStyle name="Связанная ячейка 3 13" xfId="29071"/>
    <cellStyle name="Связанная ячейка 3 13 2" xfId="58894"/>
    <cellStyle name="Связанная ячейка 3 14" xfId="29072"/>
    <cellStyle name="Связанная ячейка 3 14 2" xfId="58895"/>
    <cellStyle name="Связанная ячейка 3 15" xfId="29073"/>
    <cellStyle name="Связанная ячейка 3 15 2" xfId="58896"/>
    <cellStyle name="Связанная ячейка 3 16" xfId="29074"/>
    <cellStyle name="Связанная ячейка 3 16 2" xfId="58897"/>
    <cellStyle name="Связанная ячейка 3 17" xfId="29075"/>
    <cellStyle name="Связанная ячейка 3 17 2" xfId="58898"/>
    <cellStyle name="Связанная ячейка 3 18" xfId="29076"/>
    <cellStyle name="Связанная ячейка 3 18 2" xfId="58899"/>
    <cellStyle name="Связанная ячейка 3 19" xfId="29077"/>
    <cellStyle name="Связанная ячейка 3 19 2" xfId="58900"/>
    <cellStyle name="Связанная ячейка 3 2" xfId="29078"/>
    <cellStyle name="Связанная ячейка 3 2 2" xfId="58901"/>
    <cellStyle name="Связанная ячейка 3 20" xfId="29079"/>
    <cellStyle name="Связанная ячейка 3 20 2" xfId="58902"/>
    <cellStyle name="Связанная ячейка 3 21" xfId="29080"/>
    <cellStyle name="Связанная ячейка 3 21 2" xfId="58903"/>
    <cellStyle name="Связанная ячейка 3 22" xfId="29081"/>
    <cellStyle name="Связанная ячейка 3 22 2" xfId="58904"/>
    <cellStyle name="Связанная ячейка 3 23" xfId="29082"/>
    <cellStyle name="Связанная ячейка 3 23 2" xfId="58905"/>
    <cellStyle name="Связанная ячейка 3 24" xfId="58906"/>
    <cellStyle name="Связанная ячейка 3 25" xfId="61637"/>
    <cellStyle name="Связанная ячейка 3 3" xfId="29083"/>
    <cellStyle name="Связанная ячейка 3 3 2" xfId="58907"/>
    <cellStyle name="Связанная ячейка 3 4" xfId="29084"/>
    <cellStyle name="Связанная ячейка 3 4 2" xfId="58908"/>
    <cellStyle name="Связанная ячейка 3 5" xfId="29085"/>
    <cellStyle name="Связанная ячейка 3 5 2" xfId="58909"/>
    <cellStyle name="Связанная ячейка 3 6" xfId="29086"/>
    <cellStyle name="Связанная ячейка 3 6 2" xfId="58910"/>
    <cellStyle name="Связанная ячейка 3 7" xfId="29087"/>
    <cellStyle name="Связанная ячейка 3 7 2" xfId="58911"/>
    <cellStyle name="Связанная ячейка 3 8" xfId="29088"/>
    <cellStyle name="Связанная ячейка 3 8 2" xfId="58912"/>
    <cellStyle name="Связанная ячейка 3 9" xfId="29089"/>
    <cellStyle name="Связанная ячейка 3 9 2" xfId="58913"/>
    <cellStyle name="Связанная ячейка 4" xfId="29090"/>
    <cellStyle name="Связанная ячейка 4 2" xfId="58914"/>
    <cellStyle name="Связанная ячейка 5" xfId="29091"/>
    <cellStyle name="Связанная ячейка 5 2" xfId="58915"/>
    <cellStyle name="Связанная ячейка 6" xfId="29092"/>
    <cellStyle name="Связанная ячейка 6 2" xfId="58916"/>
    <cellStyle name="Связанная ячейка 7" xfId="29093"/>
    <cellStyle name="Стиль 1" xfId="25"/>
    <cellStyle name="Стиль 1 10" xfId="26"/>
    <cellStyle name="Стиль 1 10 2" xfId="29094"/>
    <cellStyle name="Стиль 1 10 3" xfId="29095"/>
    <cellStyle name="Стиль 1 10 4" xfId="61147"/>
    <cellStyle name="Стиль 1 11" xfId="29096"/>
    <cellStyle name="Стиль 1 11 2" xfId="61148"/>
    <cellStyle name="Стиль 1 12" xfId="29097"/>
    <cellStyle name="Стиль 1 12 2" xfId="61149"/>
    <cellStyle name="Стиль 1 13" xfId="29098"/>
    <cellStyle name="Стиль 1 13 2" xfId="61150"/>
    <cellStyle name="Стиль 1 14" xfId="29099"/>
    <cellStyle name="Стиль 1 14 2" xfId="61151"/>
    <cellStyle name="Стиль 1 15" xfId="29100"/>
    <cellStyle name="Стиль 1 15 2" xfId="61152"/>
    <cellStyle name="Стиль 1 16" xfId="29101"/>
    <cellStyle name="Стиль 1 16 2" xfId="61153"/>
    <cellStyle name="Стиль 1 17" xfId="29102"/>
    <cellStyle name="Стиль 1 17 2" xfId="61154"/>
    <cellStyle name="Стиль 1 18" xfId="29103"/>
    <cellStyle name="Стиль 1 18 2" xfId="61155"/>
    <cellStyle name="Стиль 1 19" xfId="29104"/>
    <cellStyle name="Стиль 1 19 2" xfId="61156"/>
    <cellStyle name="Стиль 1 2" xfId="29105"/>
    <cellStyle name="Стиль 1 2 10" xfId="29106"/>
    <cellStyle name="Стиль 1 2 11" xfId="29107"/>
    <cellStyle name="Стиль 1 2 12" xfId="29108"/>
    <cellStyle name="Стиль 1 2 13" xfId="29109"/>
    <cellStyle name="Стиль 1 2 14" xfId="29110"/>
    <cellStyle name="Стиль 1 2 15" xfId="29111"/>
    <cellStyle name="Стиль 1 2 16" xfId="29112"/>
    <cellStyle name="Стиль 1 2 16 2" xfId="58917"/>
    <cellStyle name="Стиль 1 2 17" xfId="59151"/>
    <cellStyle name="Стиль 1 2 18" xfId="61157"/>
    <cellStyle name="Стиль 1 2 2" xfId="29113"/>
    <cellStyle name="Стиль 1 2 2 2" xfId="29114"/>
    <cellStyle name="Стиль 1 2 2 2 2" xfId="58918"/>
    <cellStyle name="Стиль 1 2 2 3" xfId="29115"/>
    <cellStyle name="Стиль 1 2 2 3 2" xfId="58919"/>
    <cellStyle name="Стиль 1 2 2 4" xfId="29116"/>
    <cellStyle name="Стиль 1 2 2 4 2" xfId="58920"/>
    <cellStyle name="Стиль 1 2 2 5" xfId="29117"/>
    <cellStyle name="Стиль 1 2 2 5 2" xfId="58921"/>
    <cellStyle name="Стиль 1 2 2 6" xfId="29118"/>
    <cellStyle name="Стиль 1 2 2 6 2" xfId="58922"/>
    <cellStyle name="Стиль 1 2 2 7" xfId="61638"/>
    <cellStyle name="Стиль 1 2 3" xfId="29119"/>
    <cellStyle name="Стиль 1 2 3 2" xfId="29120"/>
    <cellStyle name="Стиль 1 2 3 2 2" xfId="58923"/>
    <cellStyle name="Стиль 1 2 4" xfId="29121"/>
    <cellStyle name="Стиль 1 2 4 2" xfId="29122"/>
    <cellStyle name="Стиль 1 2 4 2 2" xfId="58924"/>
    <cellStyle name="Стиль 1 2 5" xfId="29123"/>
    <cellStyle name="Стиль 1 2 5 2" xfId="29124"/>
    <cellStyle name="Стиль 1 2 5 2 2" xfId="58925"/>
    <cellStyle name="Стиль 1 2 6" xfId="29125"/>
    <cellStyle name="Стиль 1 2 7" xfId="29126"/>
    <cellStyle name="Стиль 1 2 8" xfId="29127"/>
    <cellStyle name="Стиль 1 2 9" xfId="29128"/>
    <cellStyle name="Стиль 1 20" xfId="29129"/>
    <cellStyle name="Стиль 1 20 2" xfId="61158"/>
    <cellStyle name="Стиль 1 21" xfId="29130"/>
    <cellStyle name="Стиль 1 21 2" xfId="61639"/>
    <cellStyle name="Стиль 1 22" xfId="29131"/>
    <cellStyle name="Стиль 1 23" xfId="29132"/>
    <cellStyle name="Стиль 1 24" xfId="29133"/>
    <cellStyle name="Стиль 1 25" xfId="29134"/>
    <cellStyle name="Стиль 1 26" xfId="29135"/>
    <cellStyle name="Стиль 1 27" xfId="29136"/>
    <cellStyle name="Стиль 1 28" xfId="29137"/>
    <cellStyle name="Стиль 1 29" xfId="29138"/>
    <cellStyle name="Стиль 1 3" xfId="29139"/>
    <cellStyle name="Стиль 1 3 2" xfId="29140"/>
    <cellStyle name="Стиль 1 3 2 2" xfId="58926"/>
    <cellStyle name="Стиль 1 3 3" xfId="61159"/>
    <cellStyle name="Стиль 1 30" xfId="29141"/>
    <cellStyle name="Стиль 1 31" xfId="29142"/>
    <cellStyle name="Стиль 1 32" xfId="29143"/>
    <cellStyle name="Стиль 1 33" xfId="29144"/>
    <cellStyle name="Стиль 1 34" xfId="29145"/>
    <cellStyle name="Стиль 1 35" xfId="29146"/>
    <cellStyle name="Стиль 1 36" xfId="29147"/>
    <cellStyle name="Стиль 1 37" xfId="29148"/>
    <cellStyle name="Стиль 1 38" xfId="29149"/>
    <cellStyle name="Стиль 1 39" xfId="29150"/>
    <cellStyle name="Стиль 1 4" xfId="29151"/>
    <cellStyle name="Стиль 1 4 2" xfId="29152"/>
    <cellStyle name="Стиль 1 4 2 2" xfId="58927"/>
    <cellStyle name="Стиль 1 4 3" xfId="61160"/>
    <cellStyle name="Стиль 1 40" xfId="29153"/>
    <cellStyle name="Стиль 1 41" xfId="29154"/>
    <cellStyle name="Стиль 1 42" xfId="29155"/>
    <cellStyle name="Стиль 1 43" xfId="29156"/>
    <cellStyle name="Стиль 1 44" xfId="29157"/>
    <cellStyle name="Стиль 1 45" xfId="29158"/>
    <cellStyle name="Стиль 1 46" xfId="29159"/>
    <cellStyle name="Стиль 1 47" xfId="29160"/>
    <cellStyle name="Стиль 1 48" xfId="29161"/>
    <cellStyle name="Стиль 1 49" xfId="29162"/>
    <cellStyle name="Стиль 1 5" xfId="29163"/>
    <cellStyle name="Стиль 1 5 2" xfId="29164"/>
    <cellStyle name="Стиль 1 5 2 2" xfId="58928"/>
    <cellStyle name="Стиль 1 5 3" xfId="61161"/>
    <cellStyle name="Стиль 1 50" xfId="29165"/>
    <cellStyle name="Стиль 1 51" xfId="29166"/>
    <cellStyle name="Стиль 1 52" xfId="29167"/>
    <cellStyle name="Стиль 1 53" xfId="29168"/>
    <cellStyle name="Стиль 1 54" xfId="29169"/>
    <cellStyle name="Стиль 1 55" xfId="29170"/>
    <cellStyle name="Стиль 1 55 2" xfId="58929"/>
    <cellStyle name="Стиль 1 56" xfId="29171"/>
    <cellStyle name="Стиль 1 57" xfId="59152"/>
    <cellStyle name="Стиль 1 58" xfId="61162"/>
    <cellStyle name="Стиль 1 6" xfId="29172"/>
    <cellStyle name="Стиль 1 6 2" xfId="61163"/>
    <cellStyle name="Стиль 1 7" xfId="29173"/>
    <cellStyle name="Стиль 1 7 2" xfId="61164"/>
    <cellStyle name="Стиль 1 8" xfId="29174"/>
    <cellStyle name="Стиль 1 8 2" xfId="61165"/>
    <cellStyle name="Стиль 1 9" xfId="29175"/>
    <cellStyle name="Стиль 1 9 2" xfId="61166"/>
    <cellStyle name="Текст предупреждения 2" xfId="29176"/>
    <cellStyle name="Текст предупреждения 2 10" xfId="29177"/>
    <cellStyle name="Текст предупреждения 2 10 2" xfId="58930"/>
    <cellStyle name="Текст предупреждения 2 11" xfId="29178"/>
    <cellStyle name="Текст предупреждения 2 11 2" xfId="58931"/>
    <cellStyle name="Текст предупреждения 2 12" xfId="29179"/>
    <cellStyle name="Текст предупреждения 2 12 2" xfId="58932"/>
    <cellStyle name="Текст предупреждения 2 13" xfId="29180"/>
    <cellStyle name="Текст предупреждения 2 13 2" xfId="58933"/>
    <cellStyle name="Текст предупреждения 2 14" xfId="29181"/>
    <cellStyle name="Текст предупреждения 2 14 2" xfId="58934"/>
    <cellStyle name="Текст предупреждения 2 15" xfId="29182"/>
    <cellStyle name="Текст предупреждения 2 15 2" xfId="58935"/>
    <cellStyle name="Текст предупреждения 2 16" xfId="29183"/>
    <cellStyle name="Текст предупреждения 2 16 2" xfId="58936"/>
    <cellStyle name="Текст предупреждения 2 17" xfId="29184"/>
    <cellStyle name="Текст предупреждения 2 17 2" xfId="58937"/>
    <cellStyle name="Текст предупреждения 2 18" xfId="29185"/>
    <cellStyle name="Текст предупреждения 2 18 2" xfId="58938"/>
    <cellStyle name="Текст предупреждения 2 19" xfId="29186"/>
    <cellStyle name="Текст предупреждения 2 19 2" xfId="58939"/>
    <cellStyle name="Текст предупреждения 2 2" xfId="29187"/>
    <cellStyle name="Текст предупреждения 2 2 2" xfId="58940"/>
    <cellStyle name="Текст предупреждения 2 2 3" xfId="61167"/>
    <cellStyle name="Текст предупреждения 2 20" xfId="29188"/>
    <cellStyle name="Текст предупреждения 2 20 2" xfId="58941"/>
    <cellStyle name="Текст предупреждения 2 21" xfId="29189"/>
    <cellStyle name="Текст предупреждения 2 21 2" xfId="58942"/>
    <cellStyle name="Текст предупреждения 2 22" xfId="29190"/>
    <cellStyle name="Текст предупреждения 2 22 2" xfId="58943"/>
    <cellStyle name="Текст предупреждения 2 23" xfId="29191"/>
    <cellStyle name="Текст предупреждения 2 23 2" xfId="58944"/>
    <cellStyle name="Текст предупреждения 2 24" xfId="58945"/>
    <cellStyle name="Текст предупреждения 2 25" xfId="61168"/>
    <cellStyle name="Текст предупреждения 2 3" xfId="29192"/>
    <cellStyle name="Текст предупреждения 2 3 2" xfId="58946"/>
    <cellStyle name="Текст предупреждения 2 3 3" xfId="61169"/>
    <cellStyle name="Текст предупреждения 2 4" xfId="29193"/>
    <cellStyle name="Текст предупреждения 2 4 2" xfId="58947"/>
    <cellStyle name="Текст предупреждения 2 4 3" xfId="61170"/>
    <cellStyle name="Текст предупреждения 2 5" xfId="29194"/>
    <cellStyle name="Текст предупреждения 2 5 2" xfId="58948"/>
    <cellStyle name="Текст предупреждения 2 5 3" xfId="61171"/>
    <cellStyle name="Текст предупреждения 2 6" xfId="29195"/>
    <cellStyle name="Текст предупреждения 2 6 2" xfId="58949"/>
    <cellStyle name="Текст предупреждения 2 7" xfId="29196"/>
    <cellStyle name="Текст предупреждения 2 7 2" xfId="58950"/>
    <cellStyle name="Текст предупреждения 2 8" xfId="29197"/>
    <cellStyle name="Текст предупреждения 2 8 2" xfId="58951"/>
    <cellStyle name="Текст предупреждения 2 9" xfId="29198"/>
    <cellStyle name="Текст предупреждения 2 9 2" xfId="58952"/>
    <cellStyle name="Текст предупреждения 3" xfId="29199"/>
    <cellStyle name="Текст предупреждения 3 10" xfId="29200"/>
    <cellStyle name="Текст предупреждения 3 10 2" xfId="58953"/>
    <cellStyle name="Текст предупреждения 3 11" xfId="29201"/>
    <cellStyle name="Текст предупреждения 3 11 2" xfId="58954"/>
    <cellStyle name="Текст предупреждения 3 12" xfId="29202"/>
    <cellStyle name="Текст предупреждения 3 12 2" xfId="58955"/>
    <cellStyle name="Текст предупреждения 3 13" xfId="29203"/>
    <cellStyle name="Текст предупреждения 3 13 2" xfId="58956"/>
    <cellStyle name="Текст предупреждения 3 14" xfId="29204"/>
    <cellStyle name="Текст предупреждения 3 14 2" xfId="58957"/>
    <cellStyle name="Текст предупреждения 3 15" xfId="29205"/>
    <cellStyle name="Текст предупреждения 3 15 2" xfId="58958"/>
    <cellStyle name="Текст предупреждения 3 16" xfId="29206"/>
    <cellStyle name="Текст предупреждения 3 16 2" xfId="58959"/>
    <cellStyle name="Текст предупреждения 3 17" xfId="29207"/>
    <cellStyle name="Текст предупреждения 3 17 2" xfId="58960"/>
    <cellStyle name="Текст предупреждения 3 18" xfId="29208"/>
    <cellStyle name="Текст предупреждения 3 18 2" xfId="58961"/>
    <cellStyle name="Текст предупреждения 3 19" xfId="29209"/>
    <cellStyle name="Текст предупреждения 3 19 2" xfId="58962"/>
    <cellStyle name="Текст предупреждения 3 2" xfId="29210"/>
    <cellStyle name="Текст предупреждения 3 2 2" xfId="58963"/>
    <cellStyle name="Текст предупреждения 3 20" xfId="29211"/>
    <cellStyle name="Текст предупреждения 3 20 2" xfId="58964"/>
    <cellStyle name="Текст предупреждения 3 21" xfId="29212"/>
    <cellStyle name="Текст предупреждения 3 21 2" xfId="58965"/>
    <cellStyle name="Текст предупреждения 3 22" xfId="29213"/>
    <cellStyle name="Текст предупреждения 3 22 2" xfId="58966"/>
    <cellStyle name="Текст предупреждения 3 23" xfId="29214"/>
    <cellStyle name="Текст предупреждения 3 23 2" xfId="58967"/>
    <cellStyle name="Текст предупреждения 3 24" xfId="58968"/>
    <cellStyle name="Текст предупреждения 3 25" xfId="61640"/>
    <cellStyle name="Текст предупреждения 3 3" xfId="29215"/>
    <cellStyle name="Текст предупреждения 3 3 2" xfId="58969"/>
    <cellStyle name="Текст предупреждения 3 4" xfId="29216"/>
    <cellStyle name="Текст предупреждения 3 4 2" xfId="58970"/>
    <cellStyle name="Текст предупреждения 3 5" xfId="29217"/>
    <cellStyle name="Текст предупреждения 3 5 2" xfId="58971"/>
    <cellStyle name="Текст предупреждения 3 6" xfId="29218"/>
    <cellStyle name="Текст предупреждения 3 6 2" xfId="58972"/>
    <cellStyle name="Текст предупреждения 3 7" xfId="29219"/>
    <cellStyle name="Текст предупреждения 3 7 2" xfId="58973"/>
    <cellStyle name="Текст предупреждения 3 8" xfId="29220"/>
    <cellStyle name="Текст предупреждения 3 8 2" xfId="58974"/>
    <cellStyle name="Текст предупреждения 3 9" xfId="29221"/>
    <cellStyle name="Текст предупреждения 3 9 2" xfId="58975"/>
    <cellStyle name="Текст предупреждения 4" xfId="29222"/>
    <cellStyle name="Текст предупреждения 4 2" xfId="58976"/>
    <cellStyle name="Текст предупреждения 5" xfId="29223"/>
    <cellStyle name="Текст предупреждения 5 2" xfId="58977"/>
    <cellStyle name="Текст предупреждения 6" xfId="29224"/>
    <cellStyle name="Текст предупреждения 6 2" xfId="58978"/>
    <cellStyle name="Текст предупреждения 7" xfId="29225"/>
    <cellStyle name="Текстовый" xfId="29226"/>
    <cellStyle name="Текстовый 2" xfId="61172"/>
    <cellStyle name="Тысячи [0]_22гк" xfId="29227"/>
    <cellStyle name="Тысячи_22гк" xfId="29228"/>
    <cellStyle name="Финансовый" xfId="61891" builtinId="3"/>
    <cellStyle name="Финансовый [0] 2" xfId="29229"/>
    <cellStyle name="Финансовый [0] 2 2" xfId="29230"/>
    <cellStyle name="Финансовый [0] 2 2 2" xfId="59153"/>
    <cellStyle name="Финансовый [0] 2 3" xfId="59154"/>
    <cellStyle name="Финансовый [0] 2 4" xfId="61173"/>
    <cellStyle name="Финансовый 10" xfId="29231"/>
    <cellStyle name="Финансовый 10 2" xfId="59155"/>
    <cellStyle name="Финансовый 10 3" xfId="61641"/>
    <cellStyle name="Финансовый 11" xfId="29232"/>
    <cellStyle name="Финансовый 11 2" xfId="59156"/>
    <cellStyle name="Финансовый 11 29 9" xfId="29233"/>
    <cellStyle name="Финансовый 11 29 9 10" xfId="29234"/>
    <cellStyle name="Финансовый 11 29 9 10 10" xfId="29235"/>
    <cellStyle name="Финансовый 11 29 9 10 10 2" xfId="59157"/>
    <cellStyle name="Финансовый 11 29 9 10 11" xfId="29236"/>
    <cellStyle name="Финансовый 11 29 9 10 11 2" xfId="59158"/>
    <cellStyle name="Финансовый 11 29 9 10 12" xfId="29237"/>
    <cellStyle name="Финансовый 11 29 9 10 12 2" xfId="59159"/>
    <cellStyle name="Финансовый 11 29 9 10 13" xfId="29238"/>
    <cellStyle name="Финансовый 11 29 9 10 13 2" xfId="59160"/>
    <cellStyle name="Финансовый 11 29 9 10 14" xfId="29239"/>
    <cellStyle name="Финансовый 11 29 9 10 14 2" xfId="59161"/>
    <cellStyle name="Финансовый 11 29 9 10 15" xfId="29240"/>
    <cellStyle name="Финансовый 11 29 9 10 15 2" xfId="59162"/>
    <cellStyle name="Финансовый 11 29 9 10 16" xfId="29241"/>
    <cellStyle name="Финансовый 11 29 9 10 16 2" xfId="59163"/>
    <cellStyle name="Финансовый 11 29 9 10 17" xfId="29242"/>
    <cellStyle name="Финансовый 11 29 9 10 17 2" xfId="59164"/>
    <cellStyle name="Финансовый 11 29 9 10 18" xfId="29243"/>
    <cellStyle name="Финансовый 11 29 9 10 18 2" xfId="59165"/>
    <cellStyle name="Финансовый 11 29 9 10 19" xfId="29244"/>
    <cellStyle name="Финансовый 11 29 9 10 19 2" xfId="59166"/>
    <cellStyle name="Финансовый 11 29 9 10 2" xfId="29245"/>
    <cellStyle name="Финансовый 11 29 9 10 2 2" xfId="59167"/>
    <cellStyle name="Финансовый 11 29 9 10 20" xfId="29246"/>
    <cellStyle name="Финансовый 11 29 9 10 20 2" xfId="59168"/>
    <cellStyle name="Финансовый 11 29 9 10 21" xfId="29247"/>
    <cellStyle name="Финансовый 11 29 9 10 21 2" xfId="59169"/>
    <cellStyle name="Финансовый 11 29 9 10 22" xfId="29248"/>
    <cellStyle name="Финансовый 11 29 9 10 22 2" xfId="59170"/>
    <cellStyle name="Финансовый 11 29 9 10 23" xfId="29249"/>
    <cellStyle name="Финансовый 11 29 9 10 23 2" xfId="59171"/>
    <cellStyle name="Финансовый 11 29 9 10 24" xfId="59172"/>
    <cellStyle name="Финансовый 11 29 9 10 3" xfId="29250"/>
    <cellStyle name="Финансовый 11 29 9 10 3 2" xfId="59173"/>
    <cellStyle name="Финансовый 11 29 9 10 4" xfId="29251"/>
    <cellStyle name="Финансовый 11 29 9 10 4 2" xfId="59174"/>
    <cellStyle name="Финансовый 11 29 9 10 5" xfId="29252"/>
    <cellStyle name="Финансовый 11 29 9 10 5 2" xfId="59175"/>
    <cellStyle name="Финансовый 11 29 9 10 6" xfId="29253"/>
    <cellStyle name="Финансовый 11 29 9 10 6 2" xfId="59176"/>
    <cellStyle name="Финансовый 11 29 9 10 7" xfId="29254"/>
    <cellStyle name="Финансовый 11 29 9 10 7 2" xfId="59177"/>
    <cellStyle name="Финансовый 11 29 9 10 8" xfId="29255"/>
    <cellStyle name="Финансовый 11 29 9 10 8 2" xfId="59178"/>
    <cellStyle name="Финансовый 11 29 9 10 9" xfId="29256"/>
    <cellStyle name="Финансовый 11 29 9 10 9 2" xfId="59179"/>
    <cellStyle name="Финансовый 11 29 9 11" xfId="29257"/>
    <cellStyle name="Финансовый 11 29 9 11 10" xfId="29258"/>
    <cellStyle name="Финансовый 11 29 9 11 10 2" xfId="59180"/>
    <cellStyle name="Финансовый 11 29 9 11 11" xfId="29259"/>
    <cellStyle name="Финансовый 11 29 9 11 11 2" xfId="59181"/>
    <cellStyle name="Финансовый 11 29 9 11 12" xfId="29260"/>
    <cellStyle name="Финансовый 11 29 9 11 12 2" xfId="59182"/>
    <cellStyle name="Финансовый 11 29 9 11 13" xfId="29261"/>
    <cellStyle name="Финансовый 11 29 9 11 13 2" xfId="59183"/>
    <cellStyle name="Финансовый 11 29 9 11 14" xfId="29262"/>
    <cellStyle name="Финансовый 11 29 9 11 14 2" xfId="59184"/>
    <cellStyle name="Финансовый 11 29 9 11 15" xfId="29263"/>
    <cellStyle name="Финансовый 11 29 9 11 15 2" xfId="59185"/>
    <cellStyle name="Финансовый 11 29 9 11 16" xfId="29264"/>
    <cellStyle name="Финансовый 11 29 9 11 16 2" xfId="59186"/>
    <cellStyle name="Финансовый 11 29 9 11 17" xfId="29265"/>
    <cellStyle name="Финансовый 11 29 9 11 17 2" xfId="59187"/>
    <cellStyle name="Финансовый 11 29 9 11 18" xfId="29266"/>
    <cellStyle name="Финансовый 11 29 9 11 18 2" xfId="59188"/>
    <cellStyle name="Финансовый 11 29 9 11 19" xfId="59189"/>
    <cellStyle name="Финансовый 11 29 9 11 2" xfId="29267"/>
    <cellStyle name="Финансовый 11 29 9 11 2 2" xfId="59190"/>
    <cellStyle name="Финансовый 11 29 9 11 3" xfId="29268"/>
    <cellStyle name="Финансовый 11 29 9 11 3 2" xfId="59191"/>
    <cellStyle name="Финансовый 11 29 9 11 4" xfId="29269"/>
    <cellStyle name="Финансовый 11 29 9 11 4 2" xfId="59192"/>
    <cellStyle name="Финансовый 11 29 9 11 5" xfId="29270"/>
    <cellStyle name="Финансовый 11 29 9 11 5 2" xfId="59193"/>
    <cellStyle name="Финансовый 11 29 9 11 6" xfId="29271"/>
    <cellStyle name="Финансовый 11 29 9 11 6 2" xfId="59194"/>
    <cellStyle name="Финансовый 11 29 9 11 7" xfId="29272"/>
    <cellStyle name="Финансовый 11 29 9 11 7 2" xfId="59195"/>
    <cellStyle name="Финансовый 11 29 9 11 8" xfId="29273"/>
    <cellStyle name="Финансовый 11 29 9 11 8 2" xfId="59196"/>
    <cellStyle name="Финансовый 11 29 9 11 9" xfId="29274"/>
    <cellStyle name="Финансовый 11 29 9 11 9 2" xfId="59197"/>
    <cellStyle name="Финансовый 11 29 9 12" xfId="29275"/>
    <cellStyle name="Финансовый 11 29 9 12 10" xfId="29276"/>
    <cellStyle name="Финансовый 11 29 9 12 10 2" xfId="59198"/>
    <cellStyle name="Финансовый 11 29 9 12 11" xfId="29277"/>
    <cellStyle name="Финансовый 11 29 9 12 11 2" xfId="59199"/>
    <cellStyle name="Финансовый 11 29 9 12 12" xfId="29278"/>
    <cellStyle name="Финансовый 11 29 9 12 12 2" xfId="59200"/>
    <cellStyle name="Финансовый 11 29 9 12 13" xfId="29279"/>
    <cellStyle name="Финансовый 11 29 9 12 13 2" xfId="59201"/>
    <cellStyle name="Финансовый 11 29 9 12 14" xfId="29280"/>
    <cellStyle name="Финансовый 11 29 9 12 14 2" xfId="59202"/>
    <cellStyle name="Финансовый 11 29 9 12 15" xfId="29281"/>
    <cellStyle name="Финансовый 11 29 9 12 15 2" xfId="59203"/>
    <cellStyle name="Финансовый 11 29 9 12 16" xfId="29282"/>
    <cellStyle name="Финансовый 11 29 9 12 16 2" xfId="59204"/>
    <cellStyle name="Финансовый 11 29 9 12 17" xfId="29283"/>
    <cellStyle name="Финансовый 11 29 9 12 17 2" xfId="59205"/>
    <cellStyle name="Финансовый 11 29 9 12 18" xfId="29284"/>
    <cellStyle name="Финансовый 11 29 9 12 18 2" xfId="59206"/>
    <cellStyle name="Финансовый 11 29 9 12 19" xfId="59207"/>
    <cellStyle name="Финансовый 11 29 9 12 2" xfId="29285"/>
    <cellStyle name="Финансовый 11 29 9 12 2 2" xfId="59208"/>
    <cellStyle name="Финансовый 11 29 9 12 3" xfId="29286"/>
    <cellStyle name="Финансовый 11 29 9 12 3 2" xfId="59209"/>
    <cellStyle name="Финансовый 11 29 9 12 4" xfId="29287"/>
    <cellStyle name="Финансовый 11 29 9 12 4 2" xfId="59210"/>
    <cellStyle name="Финансовый 11 29 9 12 5" xfId="29288"/>
    <cellStyle name="Финансовый 11 29 9 12 5 2" xfId="59211"/>
    <cellStyle name="Финансовый 11 29 9 12 6" xfId="29289"/>
    <cellStyle name="Финансовый 11 29 9 12 6 2" xfId="59212"/>
    <cellStyle name="Финансовый 11 29 9 12 7" xfId="29290"/>
    <cellStyle name="Финансовый 11 29 9 12 7 2" xfId="59213"/>
    <cellStyle name="Финансовый 11 29 9 12 8" xfId="29291"/>
    <cellStyle name="Финансовый 11 29 9 12 8 2" xfId="59214"/>
    <cellStyle name="Финансовый 11 29 9 12 9" xfId="29292"/>
    <cellStyle name="Финансовый 11 29 9 12 9 2" xfId="59215"/>
    <cellStyle name="Финансовый 11 29 9 13" xfId="29293"/>
    <cellStyle name="Финансовый 11 29 9 13 10" xfId="29294"/>
    <cellStyle name="Финансовый 11 29 9 13 10 2" xfId="59216"/>
    <cellStyle name="Финансовый 11 29 9 13 11" xfId="29295"/>
    <cellStyle name="Финансовый 11 29 9 13 11 2" xfId="59217"/>
    <cellStyle name="Финансовый 11 29 9 13 12" xfId="29296"/>
    <cellStyle name="Финансовый 11 29 9 13 12 2" xfId="59218"/>
    <cellStyle name="Финансовый 11 29 9 13 13" xfId="29297"/>
    <cellStyle name="Финансовый 11 29 9 13 13 2" xfId="59219"/>
    <cellStyle name="Финансовый 11 29 9 13 14" xfId="29298"/>
    <cellStyle name="Финансовый 11 29 9 13 14 2" xfId="59220"/>
    <cellStyle name="Финансовый 11 29 9 13 15" xfId="29299"/>
    <cellStyle name="Финансовый 11 29 9 13 15 2" xfId="59221"/>
    <cellStyle name="Финансовый 11 29 9 13 16" xfId="29300"/>
    <cellStyle name="Финансовый 11 29 9 13 16 2" xfId="59222"/>
    <cellStyle name="Финансовый 11 29 9 13 17" xfId="29301"/>
    <cellStyle name="Финансовый 11 29 9 13 17 2" xfId="59223"/>
    <cellStyle name="Финансовый 11 29 9 13 18" xfId="29302"/>
    <cellStyle name="Финансовый 11 29 9 13 18 2" xfId="59224"/>
    <cellStyle name="Финансовый 11 29 9 13 19" xfId="59225"/>
    <cellStyle name="Финансовый 11 29 9 13 2" xfId="29303"/>
    <cellStyle name="Финансовый 11 29 9 13 2 2" xfId="59226"/>
    <cellStyle name="Финансовый 11 29 9 13 3" xfId="29304"/>
    <cellStyle name="Финансовый 11 29 9 13 3 2" xfId="59227"/>
    <cellStyle name="Финансовый 11 29 9 13 4" xfId="29305"/>
    <cellStyle name="Финансовый 11 29 9 13 4 2" xfId="59228"/>
    <cellStyle name="Финансовый 11 29 9 13 5" xfId="29306"/>
    <cellStyle name="Финансовый 11 29 9 13 5 2" xfId="59229"/>
    <cellStyle name="Финансовый 11 29 9 13 6" xfId="29307"/>
    <cellStyle name="Финансовый 11 29 9 13 6 2" xfId="59230"/>
    <cellStyle name="Финансовый 11 29 9 13 7" xfId="29308"/>
    <cellStyle name="Финансовый 11 29 9 13 7 2" xfId="59231"/>
    <cellStyle name="Финансовый 11 29 9 13 8" xfId="29309"/>
    <cellStyle name="Финансовый 11 29 9 13 8 2" xfId="59232"/>
    <cellStyle name="Финансовый 11 29 9 13 9" xfId="29310"/>
    <cellStyle name="Финансовый 11 29 9 13 9 2" xfId="59233"/>
    <cellStyle name="Финансовый 11 29 9 14" xfId="29311"/>
    <cellStyle name="Финансовый 11 29 9 14 2" xfId="59234"/>
    <cellStyle name="Финансовый 11 29 9 15" xfId="29312"/>
    <cellStyle name="Финансовый 11 29 9 15 2" xfId="59235"/>
    <cellStyle name="Финансовый 11 29 9 16" xfId="29313"/>
    <cellStyle name="Финансовый 11 29 9 16 2" xfId="59236"/>
    <cellStyle name="Финансовый 11 29 9 17" xfId="29314"/>
    <cellStyle name="Финансовый 11 29 9 17 2" xfId="59237"/>
    <cellStyle name="Финансовый 11 29 9 18" xfId="29315"/>
    <cellStyle name="Финансовый 11 29 9 18 2" xfId="59238"/>
    <cellStyle name="Финансовый 11 29 9 19" xfId="29316"/>
    <cellStyle name="Финансовый 11 29 9 19 2" xfId="59239"/>
    <cellStyle name="Финансовый 11 29 9 2" xfId="29317"/>
    <cellStyle name="Финансовый 11 29 9 2 2" xfId="29318"/>
    <cellStyle name="Финансовый 11 29 9 2 2 2" xfId="59240"/>
    <cellStyle name="Финансовый 11 29 9 2 3" xfId="59241"/>
    <cellStyle name="Финансовый 11 29 9 20" xfId="29319"/>
    <cellStyle name="Финансовый 11 29 9 20 2" xfId="59242"/>
    <cellStyle name="Финансовый 11 29 9 21" xfId="29320"/>
    <cellStyle name="Финансовый 11 29 9 21 2" xfId="59243"/>
    <cellStyle name="Финансовый 11 29 9 22" xfId="29321"/>
    <cellStyle name="Финансовый 11 29 9 22 2" xfId="59244"/>
    <cellStyle name="Финансовый 11 29 9 23" xfId="29322"/>
    <cellStyle name="Финансовый 11 29 9 23 2" xfId="59245"/>
    <cellStyle name="Финансовый 11 29 9 24" xfId="29323"/>
    <cellStyle name="Финансовый 11 29 9 24 2" xfId="59246"/>
    <cellStyle name="Финансовый 11 29 9 25" xfId="29324"/>
    <cellStyle name="Финансовый 11 29 9 25 2" xfId="59247"/>
    <cellStyle name="Финансовый 11 29 9 26" xfId="29325"/>
    <cellStyle name="Финансовый 11 29 9 26 2" xfId="59248"/>
    <cellStyle name="Финансовый 11 29 9 27" xfId="29326"/>
    <cellStyle name="Финансовый 11 29 9 27 2" xfId="59249"/>
    <cellStyle name="Финансовый 11 29 9 28" xfId="29327"/>
    <cellStyle name="Финансовый 11 29 9 28 2" xfId="59250"/>
    <cellStyle name="Финансовый 11 29 9 29" xfId="29328"/>
    <cellStyle name="Финансовый 11 29 9 29 2" xfId="59251"/>
    <cellStyle name="Финансовый 11 29 9 3" xfId="29329"/>
    <cellStyle name="Финансовый 11 29 9 3 2" xfId="59252"/>
    <cellStyle name="Финансовый 11 29 9 30" xfId="29330"/>
    <cellStyle name="Финансовый 11 29 9 30 2" xfId="59253"/>
    <cellStyle name="Финансовый 11 29 9 31" xfId="29331"/>
    <cellStyle name="Финансовый 11 29 9 31 2" xfId="59254"/>
    <cellStyle name="Финансовый 11 29 9 32" xfId="29332"/>
    <cellStyle name="Финансовый 11 29 9 32 2" xfId="59255"/>
    <cellStyle name="Финансовый 11 29 9 33" xfId="59256"/>
    <cellStyle name="Финансовый 11 29 9 4" xfId="29333"/>
    <cellStyle name="Финансовый 11 29 9 4 2" xfId="59257"/>
    <cellStyle name="Финансовый 11 29 9 5" xfId="29334"/>
    <cellStyle name="Финансовый 11 29 9 5 2" xfId="59258"/>
    <cellStyle name="Финансовый 11 29 9 6" xfId="29335"/>
    <cellStyle name="Финансовый 11 29 9 6 2" xfId="59259"/>
    <cellStyle name="Финансовый 11 29 9 7" xfId="29336"/>
    <cellStyle name="Финансовый 11 29 9 7 2" xfId="59260"/>
    <cellStyle name="Финансовый 11 29 9 8" xfId="29337"/>
    <cellStyle name="Финансовый 11 29 9 8 2" xfId="59261"/>
    <cellStyle name="Финансовый 11 29 9 9" xfId="29338"/>
    <cellStyle name="Финансовый 11 29 9 9 10" xfId="29339"/>
    <cellStyle name="Финансовый 11 29 9 9 10 2" xfId="59262"/>
    <cellStyle name="Финансовый 11 29 9 9 11" xfId="29340"/>
    <cellStyle name="Финансовый 11 29 9 9 11 2" xfId="59263"/>
    <cellStyle name="Финансовый 11 29 9 9 12" xfId="29341"/>
    <cellStyle name="Финансовый 11 29 9 9 12 2" xfId="59264"/>
    <cellStyle name="Финансовый 11 29 9 9 13" xfId="29342"/>
    <cellStyle name="Финансовый 11 29 9 9 13 2" xfId="59265"/>
    <cellStyle name="Финансовый 11 29 9 9 14" xfId="29343"/>
    <cellStyle name="Финансовый 11 29 9 9 14 2" xfId="59266"/>
    <cellStyle name="Финансовый 11 29 9 9 15" xfId="29344"/>
    <cellStyle name="Финансовый 11 29 9 9 15 2" xfId="59267"/>
    <cellStyle name="Финансовый 11 29 9 9 16" xfId="29345"/>
    <cellStyle name="Финансовый 11 29 9 9 16 2" xfId="59268"/>
    <cellStyle name="Финансовый 11 29 9 9 17" xfId="29346"/>
    <cellStyle name="Финансовый 11 29 9 9 17 2" xfId="59269"/>
    <cellStyle name="Финансовый 11 29 9 9 18" xfId="29347"/>
    <cellStyle name="Финансовый 11 29 9 9 18 2" xfId="59270"/>
    <cellStyle name="Финансовый 11 29 9 9 19" xfId="29348"/>
    <cellStyle name="Финансовый 11 29 9 9 19 2" xfId="59271"/>
    <cellStyle name="Финансовый 11 29 9 9 2" xfId="29349"/>
    <cellStyle name="Финансовый 11 29 9 9 2 2" xfId="59272"/>
    <cellStyle name="Финансовый 11 29 9 9 20" xfId="29350"/>
    <cellStyle name="Финансовый 11 29 9 9 20 2" xfId="59273"/>
    <cellStyle name="Финансовый 11 29 9 9 21" xfId="29351"/>
    <cellStyle name="Финансовый 11 29 9 9 21 2" xfId="59274"/>
    <cellStyle name="Финансовый 11 29 9 9 22" xfId="29352"/>
    <cellStyle name="Финансовый 11 29 9 9 22 2" xfId="59275"/>
    <cellStyle name="Финансовый 11 29 9 9 23" xfId="29353"/>
    <cellStyle name="Финансовый 11 29 9 9 23 2" xfId="59276"/>
    <cellStyle name="Финансовый 11 29 9 9 24" xfId="59277"/>
    <cellStyle name="Финансовый 11 29 9 9 3" xfId="29354"/>
    <cellStyle name="Финансовый 11 29 9 9 3 2" xfId="59278"/>
    <cellStyle name="Финансовый 11 29 9 9 4" xfId="29355"/>
    <cellStyle name="Финансовый 11 29 9 9 4 2" xfId="59279"/>
    <cellStyle name="Финансовый 11 29 9 9 5" xfId="29356"/>
    <cellStyle name="Финансовый 11 29 9 9 5 2" xfId="59280"/>
    <cellStyle name="Финансовый 11 29 9 9 6" xfId="29357"/>
    <cellStyle name="Финансовый 11 29 9 9 6 2" xfId="59281"/>
    <cellStyle name="Финансовый 11 29 9 9 7" xfId="29358"/>
    <cellStyle name="Финансовый 11 29 9 9 7 2" xfId="59282"/>
    <cellStyle name="Финансовый 11 29 9 9 8" xfId="29359"/>
    <cellStyle name="Финансовый 11 29 9 9 8 2" xfId="59283"/>
    <cellStyle name="Финансовый 11 29 9 9 9" xfId="29360"/>
    <cellStyle name="Финансовый 11 29 9 9 9 2" xfId="59284"/>
    <cellStyle name="Финансовый 11 3" xfId="61642"/>
    <cellStyle name="Финансовый 12" xfId="29361"/>
    <cellStyle name="Финансовый 12 2" xfId="59285"/>
    <cellStyle name="Финансовый 12 3" xfId="61643"/>
    <cellStyle name="Финансовый 13" xfId="29362"/>
    <cellStyle name="Финансовый 13 2" xfId="59286"/>
    <cellStyle name="Финансовый 13 29 9" xfId="29363"/>
    <cellStyle name="Финансовый 13 29 9 10" xfId="29364"/>
    <cellStyle name="Финансовый 13 29 9 10 10" xfId="29365"/>
    <cellStyle name="Финансовый 13 29 9 10 10 2" xfId="59287"/>
    <cellStyle name="Финансовый 13 29 9 10 11" xfId="29366"/>
    <cellStyle name="Финансовый 13 29 9 10 11 2" xfId="59288"/>
    <cellStyle name="Финансовый 13 29 9 10 12" xfId="29367"/>
    <cellStyle name="Финансовый 13 29 9 10 12 2" xfId="59289"/>
    <cellStyle name="Финансовый 13 29 9 10 13" xfId="29368"/>
    <cellStyle name="Финансовый 13 29 9 10 13 2" xfId="59290"/>
    <cellStyle name="Финансовый 13 29 9 10 14" xfId="29369"/>
    <cellStyle name="Финансовый 13 29 9 10 14 2" xfId="59291"/>
    <cellStyle name="Финансовый 13 29 9 10 15" xfId="29370"/>
    <cellStyle name="Финансовый 13 29 9 10 15 2" xfId="59292"/>
    <cellStyle name="Финансовый 13 29 9 10 16" xfId="29371"/>
    <cellStyle name="Финансовый 13 29 9 10 16 2" xfId="59293"/>
    <cellStyle name="Финансовый 13 29 9 10 17" xfId="29372"/>
    <cellStyle name="Финансовый 13 29 9 10 17 2" xfId="59294"/>
    <cellStyle name="Финансовый 13 29 9 10 18" xfId="29373"/>
    <cellStyle name="Финансовый 13 29 9 10 18 2" xfId="59295"/>
    <cellStyle name="Финансовый 13 29 9 10 19" xfId="29374"/>
    <cellStyle name="Финансовый 13 29 9 10 19 2" xfId="59296"/>
    <cellStyle name="Финансовый 13 29 9 10 2" xfId="29375"/>
    <cellStyle name="Финансовый 13 29 9 10 2 2" xfId="59297"/>
    <cellStyle name="Финансовый 13 29 9 10 20" xfId="29376"/>
    <cellStyle name="Финансовый 13 29 9 10 20 2" xfId="59298"/>
    <cellStyle name="Финансовый 13 29 9 10 21" xfId="29377"/>
    <cellStyle name="Финансовый 13 29 9 10 21 2" xfId="59299"/>
    <cellStyle name="Финансовый 13 29 9 10 22" xfId="29378"/>
    <cellStyle name="Финансовый 13 29 9 10 22 2" xfId="59300"/>
    <cellStyle name="Финансовый 13 29 9 10 23" xfId="29379"/>
    <cellStyle name="Финансовый 13 29 9 10 23 2" xfId="59301"/>
    <cellStyle name="Финансовый 13 29 9 10 24" xfId="59302"/>
    <cellStyle name="Финансовый 13 29 9 10 3" xfId="29380"/>
    <cellStyle name="Финансовый 13 29 9 10 3 2" xfId="59303"/>
    <cellStyle name="Финансовый 13 29 9 10 4" xfId="29381"/>
    <cellStyle name="Финансовый 13 29 9 10 4 2" xfId="59304"/>
    <cellStyle name="Финансовый 13 29 9 10 5" xfId="29382"/>
    <cellStyle name="Финансовый 13 29 9 10 5 2" xfId="59305"/>
    <cellStyle name="Финансовый 13 29 9 10 6" xfId="29383"/>
    <cellStyle name="Финансовый 13 29 9 10 6 2" xfId="59306"/>
    <cellStyle name="Финансовый 13 29 9 10 7" xfId="29384"/>
    <cellStyle name="Финансовый 13 29 9 10 7 2" xfId="59307"/>
    <cellStyle name="Финансовый 13 29 9 10 8" xfId="29385"/>
    <cellStyle name="Финансовый 13 29 9 10 8 2" xfId="59308"/>
    <cellStyle name="Финансовый 13 29 9 10 9" xfId="29386"/>
    <cellStyle name="Финансовый 13 29 9 10 9 2" xfId="59309"/>
    <cellStyle name="Финансовый 13 29 9 11" xfId="29387"/>
    <cellStyle name="Финансовый 13 29 9 11 10" xfId="29388"/>
    <cellStyle name="Финансовый 13 29 9 11 10 2" xfId="59310"/>
    <cellStyle name="Финансовый 13 29 9 11 11" xfId="29389"/>
    <cellStyle name="Финансовый 13 29 9 11 11 2" xfId="59311"/>
    <cellStyle name="Финансовый 13 29 9 11 12" xfId="29390"/>
    <cellStyle name="Финансовый 13 29 9 11 12 2" xfId="59312"/>
    <cellStyle name="Финансовый 13 29 9 11 13" xfId="29391"/>
    <cellStyle name="Финансовый 13 29 9 11 13 2" xfId="59313"/>
    <cellStyle name="Финансовый 13 29 9 11 14" xfId="29392"/>
    <cellStyle name="Финансовый 13 29 9 11 14 2" xfId="59314"/>
    <cellStyle name="Финансовый 13 29 9 11 15" xfId="29393"/>
    <cellStyle name="Финансовый 13 29 9 11 15 2" xfId="59315"/>
    <cellStyle name="Финансовый 13 29 9 11 16" xfId="29394"/>
    <cellStyle name="Финансовый 13 29 9 11 16 2" xfId="59316"/>
    <cellStyle name="Финансовый 13 29 9 11 17" xfId="29395"/>
    <cellStyle name="Финансовый 13 29 9 11 17 2" xfId="59317"/>
    <cellStyle name="Финансовый 13 29 9 11 18" xfId="29396"/>
    <cellStyle name="Финансовый 13 29 9 11 18 2" xfId="59318"/>
    <cellStyle name="Финансовый 13 29 9 11 19" xfId="59319"/>
    <cellStyle name="Финансовый 13 29 9 11 2" xfId="29397"/>
    <cellStyle name="Финансовый 13 29 9 11 2 2" xfId="59320"/>
    <cellStyle name="Финансовый 13 29 9 11 3" xfId="29398"/>
    <cellStyle name="Финансовый 13 29 9 11 3 2" xfId="59321"/>
    <cellStyle name="Финансовый 13 29 9 11 4" xfId="29399"/>
    <cellStyle name="Финансовый 13 29 9 11 4 2" xfId="59322"/>
    <cellStyle name="Финансовый 13 29 9 11 5" xfId="29400"/>
    <cellStyle name="Финансовый 13 29 9 11 5 2" xfId="59323"/>
    <cellStyle name="Финансовый 13 29 9 11 6" xfId="29401"/>
    <cellStyle name="Финансовый 13 29 9 11 6 2" xfId="59324"/>
    <cellStyle name="Финансовый 13 29 9 11 7" xfId="29402"/>
    <cellStyle name="Финансовый 13 29 9 11 7 2" xfId="59325"/>
    <cellStyle name="Финансовый 13 29 9 11 8" xfId="29403"/>
    <cellStyle name="Финансовый 13 29 9 11 8 2" xfId="59326"/>
    <cellStyle name="Финансовый 13 29 9 11 9" xfId="29404"/>
    <cellStyle name="Финансовый 13 29 9 11 9 2" xfId="59327"/>
    <cellStyle name="Финансовый 13 29 9 12" xfId="29405"/>
    <cellStyle name="Финансовый 13 29 9 12 10" xfId="29406"/>
    <cellStyle name="Финансовый 13 29 9 12 10 2" xfId="59328"/>
    <cellStyle name="Финансовый 13 29 9 12 11" xfId="29407"/>
    <cellStyle name="Финансовый 13 29 9 12 11 2" xfId="59329"/>
    <cellStyle name="Финансовый 13 29 9 12 12" xfId="29408"/>
    <cellStyle name="Финансовый 13 29 9 12 12 2" xfId="59330"/>
    <cellStyle name="Финансовый 13 29 9 12 13" xfId="29409"/>
    <cellStyle name="Финансовый 13 29 9 12 13 2" xfId="59331"/>
    <cellStyle name="Финансовый 13 29 9 12 14" xfId="29410"/>
    <cellStyle name="Финансовый 13 29 9 12 14 2" xfId="59332"/>
    <cellStyle name="Финансовый 13 29 9 12 15" xfId="29411"/>
    <cellStyle name="Финансовый 13 29 9 12 15 2" xfId="59333"/>
    <cellStyle name="Финансовый 13 29 9 12 16" xfId="29412"/>
    <cellStyle name="Финансовый 13 29 9 12 16 2" xfId="59334"/>
    <cellStyle name="Финансовый 13 29 9 12 17" xfId="29413"/>
    <cellStyle name="Финансовый 13 29 9 12 17 2" xfId="59335"/>
    <cellStyle name="Финансовый 13 29 9 12 18" xfId="29414"/>
    <cellStyle name="Финансовый 13 29 9 12 18 2" xfId="59336"/>
    <cellStyle name="Финансовый 13 29 9 12 19" xfId="59337"/>
    <cellStyle name="Финансовый 13 29 9 12 2" xfId="29415"/>
    <cellStyle name="Финансовый 13 29 9 12 2 2" xfId="59338"/>
    <cellStyle name="Финансовый 13 29 9 12 3" xfId="29416"/>
    <cellStyle name="Финансовый 13 29 9 12 3 2" xfId="59339"/>
    <cellStyle name="Финансовый 13 29 9 12 4" xfId="29417"/>
    <cellStyle name="Финансовый 13 29 9 12 4 2" xfId="59340"/>
    <cellStyle name="Финансовый 13 29 9 12 5" xfId="29418"/>
    <cellStyle name="Финансовый 13 29 9 12 5 2" xfId="59341"/>
    <cellStyle name="Финансовый 13 29 9 12 6" xfId="29419"/>
    <cellStyle name="Финансовый 13 29 9 12 6 2" xfId="59342"/>
    <cellStyle name="Финансовый 13 29 9 12 7" xfId="29420"/>
    <cellStyle name="Финансовый 13 29 9 12 7 2" xfId="59343"/>
    <cellStyle name="Финансовый 13 29 9 12 8" xfId="29421"/>
    <cellStyle name="Финансовый 13 29 9 12 8 2" xfId="59344"/>
    <cellStyle name="Финансовый 13 29 9 12 9" xfId="29422"/>
    <cellStyle name="Финансовый 13 29 9 12 9 2" xfId="59345"/>
    <cellStyle name="Финансовый 13 29 9 13" xfId="29423"/>
    <cellStyle name="Финансовый 13 29 9 13 10" xfId="29424"/>
    <cellStyle name="Финансовый 13 29 9 13 10 2" xfId="59346"/>
    <cellStyle name="Финансовый 13 29 9 13 11" xfId="29425"/>
    <cellStyle name="Финансовый 13 29 9 13 11 2" xfId="59347"/>
    <cellStyle name="Финансовый 13 29 9 13 12" xfId="29426"/>
    <cellStyle name="Финансовый 13 29 9 13 12 2" xfId="59348"/>
    <cellStyle name="Финансовый 13 29 9 13 13" xfId="29427"/>
    <cellStyle name="Финансовый 13 29 9 13 13 2" xfId="59349"/>
    <cellStyle name="Финансовый 13 29 9 13 14" xfId="29428"/>
    <cellStyle name="Финансовый 13 29 9 13 14 2" xfId="59350"/>
    <cellStyle name="Финансовый 13 29 9 13 15" xfId="29429"/>
    <cellStyle name="Финансовый 13 29 9 13 15 2" xfId="59351"/>
    <cellStyle name="Финансовый 13 29 9 13 16" xfId="29430"/>
    <cellStyle name="Финансовый 13 29 9 13 16 2" xfId="59352"/>
    <cellStyle name="Финансовый 13 29 9 13 17" xfId="29431"/>
    <cellStyle name="Финансовый 13 29 9 13 17 2" xfId="59353"/>
    <cellStyle name="Финансовый 13 29 9 13 18" xfId="29432"/>
    <cellStyle name="Финансовый 13 29 9 13 18 2" xfId="59354"/>
    <cellStyle name="Финансовый 13 29 9 13 19" xfId="59355"/>
    <cellStyle name="Финансовый 13 29 9 13 2" xfId="29433"/>
    <cellStyle name="Финансовый 13 29 9 13 2 2" xfId="59356"/>
    <cellStyle name="Финансовый 13 29 9 13 3" xfId="29434"/>
    <cellStyle name="Финансовый 13 29 9 13 3 2" xfId="59357"/>
    <cellStyle name="Финансовый 13 29 9 13 4" xfId="29435"/>
    <cellStyle name="Финансовый 13 29 9 13 4 2" xfId="59358"/>
    <cellStyle name="Финансовый 13 29 9 13 5" xfId="29436"/>
    <cellStyle name="Финансовый 13 29 9 13 5 2" xfId="59359"/>
    <cellStyle name="Финансовый 13 29 9 13 6" xfId="29437"/>
    <cellStyle name="Финансовый 13 29 9 13 6 2" xfId="59360"/>
    <cellStyle name="Финансовый 13 29 9 13 7" xfId="29438"/>
    <cellStyle name="Финансовый 13 29 9 13 7 2" xfId="59361"/>
    <cellStyle name="Финансовый 13 29 9 13 8" xfId="29439"/>
    <cellStyle name="Финансовый 13 29 9 13 8 2" xfId="59362"/>
    <cellStyle name="Финансовый 13 29 9 13 9" xfId="29440"/>
    <cellStyle name="Финансовый 13 29 9 13 9 2" xfId="59363"/>
    <cellStyle name="Финансовый 13 29 9 14" xfId="29441"/>
    <cellStyle name="Финансовый 13 29 9 14 2" xfId="59364"/>
    <cellStyle name="Финансовый 13 29 9 15" xfId="29442"/>
    <cellStyle name="Финансовый 13 29 9 15 2" xfId="59365"/>
    <cellStyle name="Финансовый 13 29 9 16" xfId="29443"/>
    <cellStyle name="Финансовый 13 29 9 16 2" xfId="59366"/>
    <cellStyle name="Финансовый 13 29 9 17" xfId="29444"/>
    <cellStyle name="Финансовый 13 29 9 17 2" xfId="59367"/>
    <cellStyle name="Финансовый 13 29 9 18" xfId="29445"/>
    <cellStyle name="Финансовый 13 29 9 18 2" xfId="59368"/>
    <cellStyle name="Финансовый 13 29 9 19" xfId="29446"/>
    <cellStyle name="Финансовый 13 29 9 19 2" xfId="59369"/>
    <cellStyle name="Финансовый 13 29 9 2" xfId="29447"/>
    <cellStyle name="Финансовый 13 29 9 2 2" xfId="29448"/>
    <cellStyle name="Финансовый 13 29 9 2 2 2" xfId="59370"/>
    <cellStyle name="Финансовый 13 29 9 2 3" xfId="59371"/>
    <cellStyle name="Финансовый 13 29 9 20" xfId="29449"/>
    <cellStyle name="Финансовый 13 29 9 20 2" xfId="59372"/>
    <cellStyle name="Финансовый 13 29 9 21" xfId="29450"/>
    <cellStyle name="Финансовый 13 29 9 21 2" xfId="59373"/>
    <cellStyle name="Финансовый 13 29 9 22" xfId="29451"/>
    <cellStyle name="Финансовый 13 29 9 22 2" xfId="59374"/>
    <cellStyle name="Финансовый 13 29 9 23" xfId="29452"/>
    <cellStyle name="Финансовый 13 29 9 23 2" xfId="59375"/>
    <cellStyle name="Финансовый 13 29 9 24" xfId="29453"/>
    <cellStyle name="Финансовый 13 29 9 24 2" xfId="59376"/>
    <cellStyle name="Финансовый 13 29 9 25" xfId="29454"/>
    <cellStyle name="Финансовый 13 29 9 25 2" xfId="59377"/>
    <cellStyle name="Финансовый 13 29 9 26" xfId="29455"/>
    <cellStyle name="Финансовый 13 29 9 26 2" xfId="59378"/>
    <cellStyle name="Финансовый 13 29 9 27" xfId="29456"/>
    <cellStyle name="Финансовый 13 29 9 27 2" xfId="59379"/>
    <cellStyle name="Финансовый 13 29 9 28" xfId="29457"/>
    <cellStyle name="Финансовый 13 29 9 28 2" xfId="59380"/>
    <cellStyle name="Финансовый 13 29 9 29" xfId="29458"/>
    <cellStyle name="Финансовый 13 29 9 29 2" xfId="59381"/>
    <cellStyle name="Финансовый 13 29 9 3" xfId="29459"/>
    <cellStyle name="Финансовый 13 29 9 3 2" xfId="59382"/>
    <cellStyle name="Финансовый 13 29 9 30" xfId="29460"/>
    <cellStyle name="Финансовый 13 29 9 30 2" xfId="59383"/>
    <cellStyle name="Финансовый 13 29 9 31" xfId="29461"/>
    <cellStyle name="Финансовый 13 29 9 31 2" xfId="59384"/>
    <cellStyle name="Финансовый 13 29 9 32" xfId="29462"/>
    <cellStyle name="Финансовый 13 29 9 32 2" xfId="59385"/>
    <cellStyle name="Финансовый 13 29 9 33" xfId="59386"/>
    <cellStyle name="Финансовый 13 29 9 4" xfId="29463"/>
    <cellStyle name="Финансовый 13 29 9 4 2" xfId="59387"/>
    <cellStyle name="Финансовый 13 29 9 5" xfId="29464"/>
    <cellStyle name="Финансовый 13 29 9 5 2" xfId="59388"/>
    <cellStyle name="Финансовый 13 29 9 6" xfId="29465"/>
    <cellStyle name="Финансовый 13 29 9 6 2" xfId="59389"/>
    <cellStyle name="Финансовый 13 29 9 7" xfId="29466"/>
    <cellStyle name="Финансовый 13 29 9 7 2" xfId="59390"/>
    <cellStyle name="Финансовый 13 29 9 8" xfId="29467"/>
    <cellStyle name="Финансовый 13 29 9 8 2" xfId="59391"/>
    <cellStyle name="Финансовый 13 29 9 9" xfId="29468"/>
    <cellStyle name="Финансовый 13 29 9 9 10" xfId="29469"/>
    <cellStyle name="Финансовый 13 29 9 9 10 2" xfId="59392"/>
    <cellStyle name="Финансовый 13 29 9 9 11" xfId="29470"/>
    <cellStyle name="Финансовый 13 29 9 9 11 2" xfId="59393"/>
    <cellStyle name="Финансовый 13 29 9 9 12" xfId="29471"/>
    <cellStyle name="Финансовый 13 29 9 9 12 2" xfId="59394"/>
    <cellStyle name="Финансовый 13 29 9 9 13" xfId="29472"/>
    <cellStyle name="Финансовый 13 29 9 9 13 2" xfId="59395"/>
    <cellStyle name="Финансовый 13 29 9 9 14" xfId="29473"/>
    <cellStyle name="Финансовый 13 29 9 9 14 2" xfId="59396"/>
    <cellStyle name="Финансовый 13 29 9 9 15" xfId="29474"/>
    <cellStyle name="Финансовый 13 29 9 9 15 2" xfId="59397"/>
    <cellStyle name="Финансовый 13 29 9 9 16" xfId="29475"/>
    <cellStyle name="Финансовый 13 29 9 9 16 2" xfId="59398"/>
    <cellStyle name="Финансовый 13 29 9 9 17" xfId="29476"/>
    <cellStyle name="Финансовый 13 29 9 9 17 2" xfId="59399"/>
    <cellStyle name="Финансовый 13 29 9 9 18" xfId="29477"/>
    <cellStyle name="Финансовый 13 29 9 9 18 2" xfId="59400"/>
    <cellStyle name="Финансовый 13 29 9 9 19" xfId="29478"/>
    <cellStyle name="Финансовый 13 29 9 9 19 2" xfId="59401"/>
    <cellStyle name="Финансовый 13 29 9 9 2" xfId="29479"/>
    <cellStyle name="Финансовый 13 29 9 9 2 2" xfId="59402"/>
    <cellStyle name="Финансовый 13 29 9 9 20" xfId="29480"/>
    <cellStyle name="Финансовый 13 29 9 9 20 2" xfId="59403"/>
    <cellStyle name="Финансовый 13 29 9 9 21" xfId="29481"/>
    <cellStyle name="Финансовый 13 29 9 9 21 2" xfId="59404"/>
    <cellStyle name="Финансовый 13 29 9 9 22" xfId="29482"/>
    <cellStyle name="Финансовый 13 29 9 9 22 2" xfId="59405"/>
    <cellStyle name="Финансовый 13 29 9 9 23" xfId="29483"/>
    <cellStyle name="Финансовый 13 29 9 9 23 2" xfId="59406"/>
    <cellStyle name="Финансовый 13 29 9 9 24" xfId="59407"/>
    <cellStyle name="Финансовый 13 29 9 9 3" xfId="29484"/>
    <cellStyle name="Финансовый 13 29 9 9 3 2" xfId="59408"/>
    <cellStyle name="Финансовый 13 29 9 9 4" xfId="29485"/>
    <cellStyle name="Финансовый 13 29 9 9 4 2" xfId="59409"/>
    <cellStyle name="Финансовый 13 29 9 9 5" xfId="29486"/>
    <cellStyle name="Финансовый 13 29 9 9 5 2" xfId="59410"/>
    <cellStyle name="Финансовый 13 29 9 9 6" xfId="29487"/>
    <cellStyle name="Финансовый 13 29 9 9 6 2" xfId="59411"/>
    <cellStyle name="Финансовый 13 29 9 9 7" xfId="29488"/>
    <cellStyle name="Финансовый 13 29 9 9 7 2" xfId="59412"/>
    <cellStyle name="Финансовый 13 29 9 9 8" xfId="29489"/>
    <cellStyle name="Финансовый 13 29 9 9 8 2" xfId="59413"/>
    <cellStyle name="Финансовый 13 29 9 9 9" xfId="29490"/>
    <cellStyle name="Финансовый 13 29 9 9 9 2" xfId="59414"/>
    <cellStyle name="Финансовый 13 3" xfId="61644"/>
    <cellStyle name="Финансовый 14" xfId="29491"/>
    <cellStyle name="Финансовый 14 2" xfId="59415"/>
    <cellStyle name="Финансовый 14 2 2" xfId="61645"/>
    <cellStyle name="Финансовый 14 3" xfId="61646"/>
    <cellStyle name="Финансовый 15" xfId="29492"/>
    <cellStyle name="Финансовый 15 10" xfId="29493"/>
    <cellStyle name="Финансовый 15 10 10" xfId="29494"/>
    <cellStyle name="Финансовый 15 10 10 2" xfId="59416"/>
    <cellStyle name="Финансовый 15 10 11" xfId="29495"/>
    <cellStyle name="Финансовый 15 10 11 2" xfId="59417"/>
    <cellStyle name="Финансовый 15 10 12" xfId="29496"/>
    <cellStyle name="Финансовый 15 10 12 2" xfId="59418"/>
    <cellStyle name="Финансовый 15 10 13" xfId="29497"/>
    <cellStyle name="Финансовый 15 10 13 2" xfId="59419"/>
    <cellStyle name="Финансовый 15 10 14" xfId="29498"/>
    <cellStyle name="Финансовый 15 10 14 2" xfId="59420"/>
    <cellStyle name="Финансовый 15 10 15" xfId="29499"/>
    <cellStyle name="Финансовый 15 10 15 2" xfId="59421"/>
    <cellStyle name="Финансовый 15 10 16" xfId="29500"/>
    <cellStyle name="Финансовый 15 10 16 2" xfId="59422"/>
    <cellStyle name="Финансовый 15 10 17" xfId="29501"/>
    <cellStyle name="Финансовый 15 10 17 2" xfId="59423"/>
    <cellStyle name="Финансовый 15 10 18" xfId="29502"/>
    <cellStyle name="Финансовый 15 10 18 2" xfId="59424"/>
    <cellStyle name="Финансовый 15 10 19" xfId="29503"/>
    <cellStyle name="Финансовый 15 10 19 2" xfId="59425"/>
    <cellStyle name="Финансовый 15 10 2" xfId="29504"/>
    <cellStyle name="Финансовый 15 10 2 2" xfId="59426"/>
    <cellStyle name="Финансовый 15 10 20" xfId="29505"/>
    <cellStyle name="Финансовый 15 10 20 2" xfId="59427"/>
    <cellStyle name="Финансовый 15 10 21" xfId="29506"/>
    <cellStyle name="Финансовый 15 10 21 2" xfId="59428"/>
    <cellStyle name="Финансовый 15 10 22" xfId="29507"/>
    <cellStyle name="Финансовый 15 10 22 2" xfId="59429"/>
    <cellStyle name="Финансовый 15 10 23" xfId="29508"/>
    <cellStyle name="Финансовый 15 10 23 2" xfId="59430"/>
    <cellStyle name="Финансовый 15 10 24" xfId="59431"/>
    <cellStyle name="Финансовый 15 10 3" xfId="29509"/>
    <cellStyle name="Финансовый 15 10 3 2" xfId="59432"/>
    <cellStyle name="Финансовый 15 10 4" xfId="29510"/>
    <cellStyle name="Финансовый 15 10 4 2" xfId="59433"/>
    <cellStyle name="Финансовый 15 10 5" xfId="29511"/>
    <cellStyle name="Финансовый 15 10 5 2" xfId="59434"/>
    <cellStyle name="Финансовый 15 10 6" xfId="29512"/>
    <cellStyle name="Финансовый 15 10 6 2" xfId="59435"/>
    <cellStyle name="Финансовый 15 10 7" xfId="29513"/>
    <cellStyle name="Финансовый 15 10 7 2" xfId="59436"/>
    <cellStyle name="Финансовый 15 10 8" xfId="29514"/>
    <cellStyle name="Финансовый 15 10 8 2" xfId="59437"/>
    <cellStyle name="Финансовый 15 10 9" xfId="29515"/>
    <cellStyle name="Финансовый 15 10 9 2" xfId="59438"/>
    <cellStyle name="Финансовый 15 11" xfId="29516"/>
    <cellStyle name="Финансовый 15 11 10" xfId="29517"/>
    <cellStyle name="Финансовый 15 11 10 2" xfId="59439"/>
    <cellStyle name="Финансовый 15 11 11" xfId="29518"/>
    <cellStyle name="Финансовый 15 11 11 2" xfId="59440"/>
    <cellStyle name="Финансовый 15 11 12" xfId="29519"/>
    <cellStyle name="Финансовый 15 11 12 2" xfId="59441"/>
    <cellStyle name="Финансовый 15 11 13" xfId="29520"/>
    <cellStyle name="Финансовый 15 11 13 2" xfId="59442"/>
    <cellStyle name="Финансовый 15 11 14" xfId="29521"/>
    <cellStyle name="Финансовый 15 11 14 2" xfId="59443"/>
    <cellStyle name="Финансовый 15 11 15" xfId="29522"/>
    <cellStyle name="Финансовый 15 11 15 2" xfId="59444"/>
    <cellStyle name="Финансовый 15 11 16" xfId="29523"/>
    <cellStyle name="Финансовый 15 11 16 2" xfId="59445"/>
    <cellStyle name="Финансовый 15 11 17" xfId="29524"/>
    <cellStyle name="Финансовый 15 11 17 2" xfId="59446"/>
    <cellStyle name="Финансовый 15 11 18" xfId="29525"/>
    <cellStyle name="Финансовый 15 11 18 2" xfId="59447"/>
    <cellStyle name="Финансовый 15 11 19" xfId="59448"/>
    <cellStyle name="Финансовый 15 11 2" xfId="29526"/>
    <cellStyle name="Финансовый 15 11 2 2" xfId="59449"/>
    <cellStyle name="Финансовый 15 11 3" xfId="29527"/>
    <cellStyle name="Финансовый 15 11 3 2" xfId="59450"/>
    <cellStyle name="Финансовый 15 11 4" xfId="29528"/>
    <cellStyle name="Финансовый 15 11 4 2" xfId="59451"/>
    <cellStyle name="Финансовый 15 11 5" xfId="29529"/>
    <cellStyle name="Финансовый 15 11 5 2" xfId="59452"/>
    <cellStyle name="Финансовый 15 11 6" xfId="29530"/>
    <cellStyle name="Финансовый 15 11 6 2" xfId="59453"/>
    <cellStyle name="Финансовый 15 11 7" xfId="29531"/>
    <cellStyle name="Финансовый 15 11 7 2" xfId="59454"/>
    <cellStyle name="Финансовый 15 11 8" xfId="29532"/>
    <cellStyle name="Финансовый 15 11 8 2" xfId="59455"/>
    <cellStyle name="Финансовый 15 11 9" xfId="29533"/>
    <cellStyle name="Финансовый 15 11 9 2" xfId="59456"/>
    <cellStyle name="Финансовый 15 12" xfId="29534"/>
    <cellStyle name="Финансовый 15 12 10" xfId="29535"/>
    <cellStyle name="Финансовый 15 12 10 2" xfId="59457"/>
    <cellStyle name="Финансовый 15 12 11" xfId="29536"/>
    <cellStyle name="Финансовый 15 12 11 2" xfId="59458"/>
    <cellStyle name="Финансовый 15 12 12" xfId="29537"/>
    <cellStyle name="Финансовый 15 12 12 2" xfId="59459"/>
    <cellStyle name="Финансовый 15 12 13" xfId="29538"/>
    <cellStyle name="Финансовый 15 12 13 2" xfId="59460"/>
    <cellStyle name="Финансовый 15 12 14" xfId="29539"/>
    <cellStyle name="Финансовый 15 12 14 2" xfId="59461"/>
    <cellStyle name="Финансовый 15 12 15" xfId="29540"/>
    <cellStyle name="Финансовый 15 12 15 2" xfId="59462"/>
    <cellStyle name="Финансовый 15 12 16" xfId="29541"/>
    <cellStyle name="Финансовый 15 12 16 2" xfId="59463"/>
    <cellStyle name="Финансовый 15 12 17" xfId="29542"/>
    <cellStyle name="Финансовый 15 12 17 2" xfId="59464"/>
    <cellStyle name="Финансовый 15 12 18" xfId="29543"/>
    <cellStyle name="Финансовый 15 12 18 2" xfId="59465"/>
    <cellStyle name="Финансовый 15 12 19" xfId="59466"/>
    <cellStyle name="Финансовый 15 12 2" xfId="29544"/>
    <cellStyle name="Финансовый 15 12 2 2" xfId="59467"/>
    <cellStyle name="Финансовый 15 12 3" xfId="29545"/>
    <cellStyle name="Финансовый 15 12 3 2" xfId="59468"/>
    <cellStyle name="Финансовый 15 12 4" xfId="29546"/>
    <cellStyle name="Финансовый 15 12 4 2" xfId="59469"/>
    <cellStyle name="Финансовый 15 12 5" xfId="29547"/>
    <cellStyle name="Финансовый 15 12 5 2" xfId="59470"/>
    <cellStyle name="Финансовый 15 12 6" xfId="29548"/>
    <cellStyle name="Финансовый 15 12 6 2" xfId="59471"/>
    <cellStyle name="Финансовый 15 12 7" xfId="29549"/>
    <cellStyle name="Финансовый 15 12 7 2" xfId="59472"/>
    <cellStyle name="Финансовый 15 12 8" xfId="29550"/>
    <cellStyle name="Финансовый 15 12 8 2" xfId="59473"/>
    <cellStyle name="Финансовый 15 12 9" xfId="29551"/>
    <cellStyle name="Финансовый 15 12 9 2" xfId="59474"/>
    <cellStyle name="Финансовый 15 13" xfId="29552"/>
    <cellStyle name="Финансовый 15 13 10" xfId="29553"/>
    <cellStyle name="Финансовый 15 13 10 2" xfId="59475"/>
    <cellStyle name="Финансовый 15 13 11" xfId="29554"/>
    <cellStyle name="Финансовый 15 13 11 2" xfId="59476"/>
    <cellStyle name="Финансовый 15 13 12" xfId="29555"/>
    <cellStyle name="Финансовый 15 13 12 2" xfId="59477"/>
    <cellStyle name="Финансовый 15 13 13" xfId="29556"/>
    <cellStyle name="Финансовый 15 13 13 2" xfId="59478"/>
    <cellStyle name="Финансовый 15 13 14" xfId="29557"/>
    <cellStyle name="Финансовый 15 13 14 2" xfId="59479"/>
    <cellStyle name="Финансовый 15 13 15" xfId="29558"/>
    <cellStyle name="Финансовый 15 13 15 2" xfId="59480"/>
    <cellStyle name="Финансовый 15 13 16" xfId="29559"/>
    <cellStyle name="Финансовый 15 13 16 2" xfId="59481"/>
    <cellStyle name="Финансовый 15 13 17" xfId="29560"/>
    <cellStyle name="Финансовый 15 13 17 2" xfId="59482"/>
    <cellStyle name="Финансовый 15 13 18" xfId="29561"/>
    <cellStyle name="Финансовый 15 13 18 2" xfId="59483"/>
    <cellStyle name="Финансовый 15 13 19" xfId="59484"/>
    <cellStyle name="Финансовый 15 13 2" xfId="29562"/>
    <cellStyle name="Финансовый 15 13 2 2" xfId="59485"/>
    <cellStyle name="Финансовый 15 13 3" xfId="29563"/>
    <cellStyle name="Финансовый 15 13 3 2" xfId="59486"/>
    <cellStyle name="Финансовый 15 13 4" xfId="29564"/>
    <cellStyle name="Финансовый 15 13 4 2" xfId="59487"/>
    <cellStyle name="Финансовый 15 13 5" xfId="29565"/>
    <cellStyle name="Финансовый 15 13 5 2" xfId="59488"/>
    <cellStyle name="Финансовый 15 13 6" xfId="29566"/>
    <cellStyle name="Финансовый 15 13 6 2" xfId="59489"/>
    <cellStyle name="Финансовый 15 13 7" xfId="29567"/>
    <cellStyle name="Финансовый 15 13 7 2" xfId="59490"/>
    <cellStyle name="Финансовый 15 13 8" xfId="29568"/>
    <cellStyle name="Финансовый 15 13 8 2" xfId="59491"/>
    <cellStyle name="Финансовый 15 13 9" xfId="29569"/>
    <cellStyle name="Финансовый 15 13 9 2" xfId="59492"/>
    <cellStyle name="Финансовый 15 14" xfId="29570"/>
    <cellStyle name="Финансовый 15 14 2" xfId="59493"/>
    <cellStyle name="Финансовый 15 15" xfId="29571"/>
    <cellStyle name="Финансовый 15 15 2" xfId="59494"/>
    <cellStyle name="Финансовый 15 16" xfId="29572"/>
    <cellStyle name="Финансовый 15 16 2" xfId="59495"/>
    <cellStyle name="Финансовый 15 17" xfId="29573"/>
    <cellStyle name="Финансовый 15 17 2" xfId="59496"/>
    <cellStyle name="Финансовый 15 18" xfId="29574"/>
    <cellStyle name="Финансовый 15 18 2" xfId="59497"/>
    <cellStyle name="Финансовый 15 19" xfId="29575"/>
    <cellStyle name="Финансовый 15 19 2" xfId="59498"/>
    <cellStyle name="Финансовый 15 2" xfId="29576"/>
    <cellStyle name="Финансовый 15 2 2" xfId="29577"/>
    <cellStyle name="Финансовый 15 2 2 2" xfId="59499"/>
    <cellStyle name="Финансовый 15 2 3" xfId="59500"/>
    <cellStyle name="Финансовый 15 20" xfId="29578"/>
    <cellStyle name="Финансовый 15 20 2" xfId="59501"/>
    <cellStyle name="Финансовый 15 21" xfId="29579"/>
    <cellStyle name="Финансовый 15 21 2" xfId="59502"/>
    <cellStyle name="Финансовый 15 22" xfId="29580"/>
    <cellStyle name="Финансовый 15 22 2" xfId="59503"/>
    <cellStyle name="Финансовый 15 23" xfId="29581"/>
    <cellStyle name="Финансовый 15 23 2" xfId="59504"/>
    <cellStyle name="Финансовый 15 24" xfId="29582"/>
    <cellStyle name="Финансовый 15 24 2" xfId="59505"/>
    <cellStyle name="Финансовый 15 25" xfId="29583"/>
    <cellStyle name="Финансовый 15 25 2" xfId="59506"/>
    <cellStyle name="Финансовый 15 26" xfId="29584"/>
    <cellStyle name="Финансовый 15 26 2" xfId="59507"/>
    <cellStyle name="Финансовый 15 27" xfId="29585"/>
    <cellStyle name="Финансовый 15 27 2" xfId="59508"/>
    <cellStyle name="Финансовый 15 28" xfId="29586"/>
    <cellStyle name="Финансовый 15 28 2" xfId="59509"/>
    <cellStyle name="Финансовый 15 29" xfId="29587"/>
    <cellStyle name="Финансовый 15 29 2" xfId="59510"/>
    <cellStyle name="Финансовый 15 3" xfId="29588"/>
    <cellStyle name="Финансовый 15 3 2" xfId="59511"/>
    <cellStyle name="Финансовый 15 30" xfId="29589"/>
    <cellStyle name="Финансовый 15 30 2" xfId="59512"/>
    <cellStyle name="Финансовый 15 31" xfId="29590"/>
    <cellStyle name="Финансовый 15 31 2" xfId="59513"/>
    <cellStyle name="Финансовый 15 32" xfId="29591"/>
    <cellStyle name="Финансовый 15 32 2" xfId="59514"/>
    <cellStyle name="Финансовый 15 33" xfId="59515"/>
    <cellStyle name="Финансовый 15 34" xfId="61647"/>
    <cellStyle name="Финансовый 15 4" xfId="29592"/>
    <cellStyle name="Финансовый 15 4 2" xfId="59516"/>
    <cellStyle name="Финансовый 15 5" xfId="29593"/>
    <cellStyle name="Финансовый 15 5 2" xfId="59517"/>
    <cellStyle name="Финансовый 15 6" xfId="29594"/>
    <cellStyle name="Финансовый 15 6 2" xfId="59518"/>
    <cellStyle name="Финансовый 15 7" xfId="29595"/>
    <cellStyle name="Финансовый 15 7 2" xfId="59519"/>
    <cellStyle name="Финансовый 15 8" xfId="29596"/>
    <cellStyle name="Финансовый 15 8 2" xfId="59520"/>
    <cellStyle name="Финансовый 15 9" xfId="29597"/>
    <cellStyle name="Финансовый 15 9 10" xfId="29598"/>
    <cellStyle name="Финансовый 15 9 10 2" xfId="59521"/>
    <cellStyle name="Финансовый 15 9 11" xfId="29599"/>
    <cellStyle name="Финансовый 15 9 11 2" xfId="59522"/>
    <cellStyle name="Финансовый 15 9 12" xfId="29600"/>
    <cellStyle name="Финансовый 15 9 12 2" xfId="59523"/>
    <cellStyle name="Финансовый 15 9 13" xfId="29601"/>
    <cellStyle name="Финансовый 15 9 13 2" xfId="59524"/>
    <cellStyle name="Финансовый 15 9 14" xfId="29602"/>
    <cellStyle name="Финансовый 15 9 14 2" xfId="59525"/>
    <cellStyle name="Финансовый 15 9 15" xfId="29603"/>
    <cellStyle name="Финансовый 15 9 15 2" xfId="59526"/>
    <cellStyle name="Финансовый 15 9 16" xfId="29604"/>
    <cellStyle name="Финансовый 15 9 16 2" xfId="59527"/>
    <cellStyle name="Финансовый 15 9 17" xfId="29605"/>
    <cellStyle name="Финансовый 15 9 17 2" xfId="59528"/>
    <cellStyle name="Финансовый 15 9 18" xfId="29606"/>
    <cellStyle name="Финансовый 15 9 18 2" xfId="59529"/>
    <cellStyle name="Финансовый 15 9 19" xfId="29607"/>
    <cellStyle name="Финансовый 15 9 19 2" xfId="59530"/>
    <cellStyle name="Финансовый 15 9 2" xfId="29608"/>
    <cellStyle name="Финансовый 15 9 2 2" xfId="59531"/>
    <cellStyle name="Финансовый 15 9 20" xfId="29609"/>
    <cellStyle name="Финансовый 15 9 20 2" xfId="59532"/>
    <cellStyle name="Финансовый 15 9 21" xfId="29610"/>
    <cellStyle name="Финансовый 15 9 21 2" xfId="59533"/>
    <cellStyle name="Финансовый 15 9 22" xfId="29611"/>
    <cellStyle name="Финансовый 15 9 22 2" xfId="59534"/>
    <cellStyle name="Финансовый 15 9 23" xfId="29612"/>
    <cellStyle name="Финансовый 15 9 23 2" xfId="59535"/>
    <cellStyle name="Финансовый 15 9 24" xfId="59536"/>
    <cellStyle name="Финансовый 15 9 3" xfId="29613"/>
    <cellStyle name="Финансовый 15 9 3 2" xfId="59537"/>
    <cellStyle name="Финансовый 15 9 4" xfId="29614"/>
    <cellStyle name="Финансовый 15 9 4 2" xfId="59538"/>
    <cellStyle name="Финансовый 15 9 5" xfId="29615"/>
    <cellStyle name="Финансовый 15 9 5 2" xfId="59539"/>
    <cellStyle name="Финансовый 15 9 6" xfId="29616"/>
    <cellStyle name="Финансовый 15 9 6 2" xfId="59540"/>
    <cellStyle name="Финансовый 15 9 7" xfId="29617"/>
    <cellStyle name="Финансовый 15 9 7 2" xfId="59541"/>
    <cellStyle name="Финансовый 15 9 8" xfId="29618"/>
    <cellStyle name="Финансовый 15 9 8 2" xfId="59542"/>
    <cellStyle name="Финансовый 15 9 9" xfId="29619"/>
    <cellStyle name="Финансовый 15 9 9 2" xfId="59543"/>
    <cellStyle name="Финансовый 16" xfId="29620"/>
    <cellStyle name="Финансовый 16 2" xfId="59544"/>
    <cellStyle name="Финансовый 16 3" xfId="61648"/>
    <cellStyle name="Финансовый 17" xfId="29621"/>
    <cellStyle name="Финансовый 17 10" xfId="29622"/>
    <cellStyle name="Финансовый 17 10 10" xfId="29623"/>
    <cellStyle name="Финансовый 17 10 10 2" xfId="59545"/>
    <cellStyle name="Финансовый 17 10 11" xfId="29624"/>
    <cellStyle name="Финансовый 17 10 11 2" xfId="59546"/>
    <cellStyle name="Финансовый 17 10 12" xfId="29625"/>
    <cellStyle name="Финансовый 17 10 12 2" xfId="59547"/>
    <cellStyle name="Финансовый 17 10 13" xfId="29626"/>
    <cellStyle name="Финансовый 17 10 13 2" xfId="59548"/>
    <cellStyle name="Финансовый 17 10 14" xfId="29627"/>
    <cellStyle name="Финансовый 17 10 14 2" xfId="59549"/>
    <cellStyle name="Финансовый 17 10 15" xfId="29628"/>
    <cellStyle name="Финансовый 17 10 15 2" xfId="59550"/>
    <cellStyle name="Финансовый 17 10 16" xfId="29629"/>
    <cellStyle name="Финансовый 17 10 16 2" xfId="59551"/>
    <cellStyle name="Финансовый 17 10 17" xfId="29630"/>
    <cellStyle name="Финансовый 17 10 17 2" xfId="59552"/>
    <cellStyle name="Финансовый 17 10 18" xfId="29631"/>
    <cellStyle name="Финансовый 17 10 18 2" xfId="59553"/>
    <cellStyle name="Финансовый 17 10 19" xfId="29632"/>
    <cellStyle name="Финансовый 17 10 19 2" xfId="59554"/>
    <cellStyle name="Финансовый 17 10 2" xfId="29633"/>
    <cellStyle name="Финансовый 17 10 2 2" xfId="59555"/>
    <cellStyle name="Финансовый 17 10 20" xfId="29634"/>
    <cellStyle name="Финансовый 17 10 20 2" xfId="59556"/>
    <cellStyle name="Финансовый 17 10 21" xfId="29635"/>
    <cellStyle name="Финансовый 17 10 21 2" xfId="59557"/>
    <cellStyle name="Финансовый 17 10 22" xfId="29636"/>
    <cellStyle name="Финансовый 17 10 22 2" xfId="59558"/>
    <cellStyle name="Финансовый 17 10 23" xfId="29637"/>
    <cellStyle name="Финансовый 17 10 23 2" xfId="59559"/>
    <cellStyle name="Финансовый 17 10 24" xfId="59560"/>
    <cellStyle name="Финансовый 17 10 3" xfId="29638"/>
    <cellStyle name="Финансовый 17 10 3 2" xfId="59561"/>
    <cellStyle name="Финансовый 17 10 4" xfId="29639"/>
    <cellStyle name="Финансовый 17 10 4 2" xfId="59562"/>
    <cellStyle name="Финансовый 17 10 5" xfId="29640"/>
    <cellStyle name="Финансовый 17 10 5 2" xfId="59563"/>
    <cellStyle name="Финансовый 17 10 6" xfId="29641"/>
    <cellStyle name="Финансовый 17 10 6 2" xfId="59564"/>
    <cellStyle name="Финансовый 17 10 7" xfId="29642"/>
    <cellStyle name="Финансовый 17 10 7 2" xfId="59565"/>
    <cellStyle name="Финансовый 17 10 8" xfId="29643"/>
    <cellStyle name="Финансовый 17 10 8 2" xfId="59566"/>
    <cellStyle name="Финансовый 17 10 9" xfId="29644"/>
    <cellStyle name="Финансовый 17 10 9 2" xfId="59567"/>
    <cellStyle name="Финансовый 17 11" xfId="29645"/>
    <cellStyle name="Финансовый 17 11 10" xfId="29646"/>
    <cellStyle name="Финансовый 17 11 10 2" xfId="59568"/>
    <cellStyle name="Финансовый 17 11 11" xfId="29647"/>
    <cellStyle name="Финансовый 17 11 11 2" xfId="59569"/>
    <cellStyle name="Финансовый 17 11 12" xfId="29648"/>
    <cellStyle name="Финансовый 17 11 12 2" xfId="59570"/>
    <cellStyle name="Финансовый 17 11 13" xfId="29649"/>
    <cellStyle name="Финансовый 17 11 13 2" xfId="59571"/>
    <cellStyle name="Финансовый 17 11 14" xfId="29650"/>
    <cellStyle name="Финансовый 17 11 14 2" xfId="59572"/>
    <cellStyle name="Финансовый 17 11 15" xfId="29651"/>
    <cellStyle name="Финансовый 17 11 15 2" xfId="59573"/>
    <cellStyle name="Финансовый 17 11 16" xfId="29652"/>
    <cellStyle name="Финансовый 17 11 16 2" xfId="59574"/>
    <cellStyle name="Финансовый 17 11 17" xfId="29653"/>
    <cellStyle name="Финансовый 17 11 17 2" xfId="59575"/>
    <cellStyle name="Финансовый 17 11 18" xfId="29654"/>
    <cellStyle name="Финансовый 17 11 18 2" xfId="59576"/>
    <cellStyle name="Финансовый 17 11 19" xfId="59577"/>
    <cellStyle name="Финансовый 17 11 2" xfId="29655"/>
    <cellStyle name="Финансовый 17 11 2 2" xfId="59578"/>
    <cellStyle name="Финансовый 17 11 3" xfId="29656"/>
    <cellStyle name="Финансовый 17 11 3 2" xfId="59579"/>
    <cellStyle name="Финансовый 17 11 4" xfId="29657"/>
    <cellStyle name="Финансовый 17 11 4 2" xfId="59580"/>
    <cellStyle name="Финансовый 17 11 5" xfId="29658"/>
    <cellStyle name="Финансовый 17 11 5 2" xfId="59581"/>
    <cellStyle name="Финансовый 17 11 6" xfId="29659"/>
    <cellStyle name="Финансовый 17 11 6 2" xfId="59582"/>
    <cellStyle name="Финансовый 17 11 7" xfId="29660"/>
    <cellStyle name="Финансовый 17 11 7 2" xfId="59583"/>
    <cellStyle name="Финансовый 17 11 8" xfId="29661"/>
    <cellStyle name="Финансовый 17 11 8 2" xfId="59584"/>
    <cellStyle name="Финансовый 17 11 9" xfId="29662"/>
    <cellStyle name="Финансовый 17 11 9 2" xfId="59585"/>
    <cellStyle name="Финансовый 17 12" xfId="29663"/>
    <cellStyle name="Финансовый 17 12 10" xfId="29664"/>
    <cellStyle name="Финансовый 17 12 10 2" xfId="59586"/>
    <cellStyle name="Финансовый 17 12 11" xfId="29665"/>
    <cellStyle name="Финансовый 17 12 11 2" xfId="59587"/>
    <cellStyle name="Финансовый 17 12 12" xfId="29666"/>
    <cellStyle name="Финансовый 17 12 12 2" xfId="59588"/>
    <cellStyle name="Финансовый 17 12 13" xfId="29667"/>
    <cellStyle name="Финансовый 17 12 13 2" xfId="59589"/>
    <cellStyle name="Финансовый 17 12 14" xfId="29668"/>
    <cellStyle name="Финансовый 17 12 14 2" xfId="59590"/>
    <cellStyle name="Финансовый 17 12 15" xfId="29669"/>
    <cellStyle name="Финансовый 17 12 15 2" xfId="59591"/>
    <cellStyle name="Финансовый 17 12 16" xfId="29670"/>
    <cellStyle name="Финансовый 17 12 16 2" xfId="59592"/>
    <cellStyle name="Финансовый 17 12 17" xfId="29671"/>
    <cellStyle name="Финансовый 17 12 17 2" xfId="59593"/>
    <cellStyle name="Финансовый 17 12 18" xfId="29672"/>
    <cellStyle name="Финансовый 17 12 18 2" xfId="59594"/>
    <cellStyle name="Финансовый 17 12 19" xfId="59595"/>
    <cellStyle name="Финансовый 17 12 2" xfId="29673"/>
    <cellStyle name="Финансовый 17 12 2 2" xfId="59596"/>
    <cellStyle name="Финансовый 17 12 3" xfId="29674"/>
    <cellStyle name="Финансовый 17 12 3 2" xfId="59597"/>
    <cellStyle name="Финансовый 17 12 4" xfId="29675"/>
    <cellStyle name="Финансовый 17 12 4 2" xfId="59598"/>
    <cellStyle name="Финансовый 17 12 5" xfId="29676"/>
    <cellStyle name="Финансовый 17 12 5 2" xfId="59599"/>
    <cellStyle name="Финансовый 17 12 6" xfId="29677"/>
    <cellStyle name="Финансовый 17 12 6 2" xfId="59600"/>
    <cellStyle name="Финансовый 17 12 7" xfId="29678"/>
    <cellStyle name="Финансовый 17 12 7 2" xfId="59601"/>
    <cellStyle name="Финансовый 17 12 8" xfId="29679"/>
    <cellStyle name="Финансовый 17 12 8 2" xfId="59602"/>
    <cellStyle name="Финансовый 17 12 9" xfId="29680"/>
    <cellStyle name="Финансовый 17 12 9 2" xfId="59603"/>
    <cellStyle name="Финансовый 17 13" xfId="29681"/>
    <cellStyle name="Финансовый 17 13 10" xfId="29682"/>
    <cellStyle name="Финансовый 17 13 10 2" xfId="59604"/>
    <cellStyle name="Финансовый 17 13 11" xfId="29683"/>
    <cellStyle name="Финансовый 17 13 11 2" xfId="59605"/>
    <cellStyle name="Финансовый 17 13 12" xfId="29684"/>
    <cellStyle name="Финансовый 17 13 12 2" xfId="59606"/>
    <cellStyle name="Финансовый 17 13 13" xfId="29685"/>
    <cellStyle name="Финансовый 17 13 13 2" xfId="59607"/>
    <cellStyle name="Финансовый 17 13 14" xfId="29686"/>
    <cellStyle name="Финансовый 17 13 14 2" xfId="59608"/>
    <cellStyle name="Финансовый 17 13 15" xfId="29687"/>
    <cellStyle name="Финансовый 17 13 15 2" xfId="59609"/>
    <cellStyle name="Финансовый 17 13 16" xfId="29688"/>
    <cellStyle name="Финансовый 17 13 16 2" xfId="59610"/>
    <cellStyle name="Финансовый 17 13 17" xfId="29689"/>
    <cellStyle name="Финансовый 17 13 17 2" xfId="59611"/>
    <cellStyle name="Финансовый 17 13 18" xfId="29690"/>
    <cellStyle name="Финансовый 17 13 18 2" xfId="59612"/>
    <cellStyle name="Финансовый 17 13 19" xfId="59613"/>
    <cellStyle name="Финансовый 17 13 2" xfId="29691"/>
    <cellStyle name="Финансовый 17 13 2 2" xfId="59614"/>
    <cellStyle name="Финансовый 17 13 3" xfId="29692"/>
    <cellStyle name="Финансовый 17 13 3 2" xfId="59615"/>
    <cellStyle name="Финансовый 17 13 4" xfId="29693"/>
    <cellStyle name="Финансовый 17 13 4 2" xfId="59616"/>
    <cellStyle name="Финансовый 17 13 5" xfId="29694"/>
    <cellStyle name="Финансовый 17 13 5 2" xfId="59617"/>
    <cellStyle name="Финансовый 17 13 6" xfId="29695"/>
    <cellStyle name="Финансовый 17 13 6 2" xfId="59618"/>
    <cellStyle name="Финансовый 17 13 7" xfId="29696"/>
    <cellStyle name="Финансовый 17 13 7 2" xfId="59619"/>
    <cellStyle name="Финансовый 17 13 8" xfId="29697"/>
    <cellStyle name="Финансовый 17 13 8 2" xfId="59620"/>
    <cellStyle name="Финансовый 17 13 9" xfId="29698"/>
    <cellStyle name="Финансовый 17 13 9 2" xfId="59621"/>
    <cellStyle name="Финансовый 17 14" xfId="29699"/>
    <cellStyle name="Финансовый 17 14 2" xfId="59622"/>
    <cellStyle name="Финансовый 17 15" xfId="29700"/>
    <cellStyle name="Финансовый 17 15 2" xfId="59623"/>
    <cellStyle name="Финансовый 17 16" xfId="29701"/>
    <cellStyle name="Финансовый 17 16 2" xfId="59624"/>
    <cellStyle name="Финансовый 17 17" xfId="29702"/>
    <cellStyle name="Финансовый 17 17 2" xfId="59625"/>
    <cellStyle name="Финансовый 17 18" xfId="29703"/>
    <cellStyle name="Финансовый 17 18 2" xfId="59626"/>
    <cellStyle name="Финансовый 17 19" xfId="29704"/>
    <cellStyle name="Финансовый 17 19 2" xfId="59627"/>
    <cellStyle name="Финансовый 17 2" xfId="29705"/>
    <cellStyle name="Финансовый 17 2 2" xfId="29706"/>
    <cellStyle name="Финансовый 17 2 2 2" xfId="59628"/>
    <cellStyle name="Финансовый 17 2 3" xfId="59629"/>
    <cellStyle name="Финансовый 17 20" xfId="29707"/>
    <cellStyle name="Финансовый 17 20 2" xfId="59630"/>
    <cellStyle name="Финансовый 17 21" xfId="29708"/>
    <cellStyle name="Финансовый 17 21 2" xfId="59631"/>
    <cellStyle name="Финансовый 17 22" xfId="29709"/>
    <cellStyle name="Финансовый 17 22 2" xfId="59632"/>
    <cellStyle name="Финансовый 17 23" xfId="29710"/>
    <cellStyle name="Финансовый 17 23 2" xfId="59633"/>
    <cellStyle name="Финансовый 17 24" xfId="29711"/>
    <cellStyle name="Финансовый 17 24 2" xfId="59634"/>
    <cellStyle name="Финансовый 17 25" xfId="29712"/>
    <cellStyle name="Финансовый 17 25 2" xfId="59635"/>
    <cellStyle name="Финансовый 17 26" xfId="29713"/>
    <cellStyle name="Финансовый 17 26 2" xfId="59636"/>
    <cellStyle name="Финансовый 17 27" xfId="29714"/>
    <cellStyle name="Финансовый 17 27 2" xfId="59637"/>
    <cellStyle name="Финансовый 17 28" xfId="29715"/>
    <cellStyle name="Финансовый 17 28 2" xfId="59638"/>
    <cellStyle name="Финансовый 17 29" xfId="29716"/>
    <cellStyle name="Финансовый 17 29 2" xfId="59639"/>
    <cellStyle name="Финансовый 17 3" xfId="29717"/>
    <cellStyle name="Финансовый 17 3 2" xfId="59640"/>
    <cellStyle name="Финансовый 17 30" xfId="29718"/>
    <cellStyle name="Финансовый 17 30 2" xfId="59641"/>
    <cellStyle name="Финансовый 17 31" xfId="29719"/>
    <cellStyle name="Финансовый 17 31 2" xfId="59642"/>
    <cellStyle name="Финансовый 17 32" xfId="29720"/>
    <cellStyle name="Финансовый 17 32 2" xfId="59643"/>
    <cellStyle name="Финансовый 17 33" xfId="59644"/>
    <cellStyle name="Финансовый 17 34" xfId="61649"/>
    <cellStyle name="Финансовый 17 4" xfId="29721"/>
    <cellStyle name="Финансовый 17 4 2" xfId="59645"/>
    <cellStyle name="Финансовый 17 5" xfId="29722"/>
    <cellStyle name="Финансовый 17 5 2" xfId="59646"/>
    <cellStyle name="Финансовый 17 6" xfId="29723"/>
    <cellStyle name="Финансовый 17 6 2" xfId="59647"/>
    <cellStyle name="Финансовый 17 7" xfId="29724"/>
    <cellStyle name="Финансовый 17 7 2" xfId="59648"/>
    <cellStyle name="Финансовый 17 8" xfId="29725"/>
    <cellStyle name="Финансовый 17 8 2" xfId="59649"/>
    <cellStyle name="Финансовый 17 9" xfId="29726"/>
    <cellStyle name="Финансовый 17 9 10" xfId="29727"/>
    <cellStyle name="Финансовый 17 9 10 2" xfId="59650"/>
    <cellStyle name="Финансовый 17 9 11" xfId="29728"/>
    <cellStyle name="Финансовый 17 9 11 2" xfId="59651"/>
    <cellStyle name="Финансовый 17 9 12" xfId="29729"/>
    <cellStyle name="Финансовый 17 9 12 2" xfId="59652"/>
    <cellStyle name="Финансовый 17 9 13" xfId="29730"/>
    <cellStyle name="Финансовый 17 9 13 2" xfId="59653"/>
    <cellStyle name="Финансовый 17 9 14" xfId="29731"/>
    <cellStyle name="Финансовый 17 9 14 2" xfId="59654"/>
    <cellStyle name="Финансовый 17 9 15" xfId="29732"/>
    <cellStyle name="Финансовый 17 9 15 2" xfId="59655"/>
    <cellStyle name="Финансовый 17 9 16" xfId="29733"/>
    <cellStyle name="Финансовый 17 9 16 2" xfId="59656"/>
    <cellStyle name="Финансовый 17 9 17" xfId="29734"/>
    <cellStyle name="Финансовый 17 9 17 2" xfId="59657"/>
    <cellStyle name="Финансовый 17 9 18" xfId="29735"/>
    <cellStyle name="Финансовый 17 9 18 2" xfId="59658"/>
    <cellStyle name="Финансовый 17 9 19" xfId="29736"/>
    <cellStyle name="Финансовый 17 9 19 2" xfId="59659"/>
    <cellStyle name="Финансовый 17 9 2" xfId="29737"/>
    <cellStyle name="Финансовый 17 9 2 2" xfId="59660"/>
    <cellStyle name="Финансовый 17 9 20" xfId="29738"/>
    <cellStyle name="Финансовый 17 9 20 2" xfId="59661"/>
    <cellStyle name="Финансовый 17 9 21" xfId="29739"/>
    <cellStyle name="Финансовый 17 9 21 2" xfId="59662"/>
    <cellStyle name="Финансовый 17 9 22" xfId="29740"/>
    <cellStyle name="Финансовый 17 9 22 2" xfId="59663"/>
    <cellStyle name="Финансовый 17 9 23" xfId="29741"/>
    <cellStyle name="Финансовый 17 9 23 2" xfId="59664"/>
    <cellStyle name="Финансовый 17 9 24" xfId="59665"/>
    <cellStyle name="Финансовый 17 9 3" xfId="29742"/>
    <cellStyle name="Финансовый 17 9 3 2" xfId="59666"/>
    <cellStyle name="Финансовый 17 9 4" xfId="29743"/>
    <cellStyle name="Финансовый 17 9 4 2" xfId="59667"/>
    <cellStyle name="Финансовый 17 9 5" xfId="29744"/>
    <cellStyle name="Финансовый 17 9 5 2" xfId="59668"/>
    <cellStyle name="Финансовый 17 9 6" xfId="29745"/>
    <cellStyle name="Финансовый 17 9 6 2" xfId="59669"/>
    <cellStyle name="Финансовый 17 9 7" xfId="29746"/>
    <cellStyle name="Финансовый 17 9 7 2" xfId="59670"/>
    <cellStyle name="Финансовый 17 9 8" xfId="29747"/>
    <cellStyle name="Финансовый 17 9 8 2" xfId="59671"/>
    <cellStyle name="Финансовый 17 9 9" xfId="29748"/>
    <cellStyle name="Финансовый 17 9 9 2" xfId="59672"/>
    <cellStyle name="Финансовый 18" xfId="29749"/>
    <cellStyle name="Финансовый 18 2" xfId="59673"/>
    <cellStyle name="Финансовый 18 3" xfId="61650"/>
    <cellStyle name="Финансовый 19" xfId="29750"/>
    <cellStyle name="Финансовый 19 2" xfId="59674"/>
    <cellStyle name="Финансовый 19 3" xfId="61651"/>
    <cellStyle name="Финансовый 2" xfId="27"/>
    <cellStyle name="Финансовый 2 10" xfId="29751"/>
    <cellStyle name="Финансовый 2 11" xfId="29752"/>
    <cellStyle name="Финансовый 2 12" xfId="29753"/>
    <cellStyle name="Финансовый 2 13" xfId="29754"/>
    <cellStyle name="Финансовый 2 14" xfId="29755"/>
    <cellStyle name="Финансовый 2 14 2" xfId="59675"/>
    <cellStyle name="Финансовый 2 15" xfId="29756"/>
    <cellStyle name="Финансовый 2 15 2" xfId="59676"/>
    <cellStyle name="Финансовый 2 16" xfId="29757"/>
    <cellStyle name="Финансовый 2 16 2" xfId="59677"/>
    <cellStyle name="Финансовый 2 17" xfId="29758"/>
    <cellStyle name="Финансовый 2 17 2" xfId="59678"/>
    <cellStyle name="Финансовый 2 18" xfId="29759"/>
    <cellStyle name="Финансовый 2 18 2" xfId="59679"/>
    <cellStyle name="Финансовый 2 19" xfId="29760"/>
    <cellStyle name="Финансовый 2 19 2" xfId="59680"/>
    <cellStyle name="Финансовый 2 2" xfId="28"/>
    <cellStyle name="Финансовый 2 2 10" xfId="29761"/>
    <cellStyle name="Финансовый 2 2 10 2" xfId="61652"/>
    <cellStyle name="Финансовый 2 2 11" xfId="29762"/>
    <cellStyle name="Финансовый 2 2 11 2" xfId="61653"/>
    <cellStyle name="Финансовый 2 2 12" xfId="29763"/>
    <cellStyle name="Финансовый 2 2 13" xfId="29764"/>
    <cellStyle name="Финансовый 2 2 14" xfId="29765"/>
    <cellStyle name="Финансовый 2 2 15" xfId="29766"/>
    <cellStyle name="Финансовый 2 2 16" xfId="29767"/>
    <cellStyle name="Финансовый 2 2 17" xfId="29768"/>
    <cellStyle name="Финансовый 2 2 18" xfId="29769"/>
    <cellStyle name="Финансовый 2 2 19" xfId="29770"/>
    <cellStyle name="Финансовый 2 2 2" xfId="29771"/>
    <cellStyle name="Финансовый 2 2 2 10" xfId="61654"/>
    <cellStyle name="Финансовый 2 2 2 11" xfId="61655"/>
    <cellStyle name="Финансовый 2 2 2 2" xfId="61656"/>
    <cellStyle name="Финансовый 2 2 2 3" xfId="61657"/>
    <cellStyle name="Финансовый 2 2 2 4" xfId="61658"/>
    <cellStyle name="Финансовый 2 2 2 5" xfId="61659"/>
    <cellStyle name="Финансовый 2 2 2 6" xfId="61660"/>
    <cellStyle name="Финансовый 2 2 2 7" xfId="61661"/>
    <cellStyle name="Финансовый 2 2 2 8" xfId="61662"/>
    <cellStyle name="Финансовый 2 2 2 9" xfId="61663"/>
    <cellStyle name="Финансовый 2 2 20" xfId="29772"/>
    <cellStyle name="Финансовый 2 2 21" xfId="29773"/>
    <cellStyle name="Финансовый 2 2 22" xfId="29774"/>
    <cellStyle name="Финансовый 2 2 23" xfId="29775"/>
    <cellStyle name="Финансовый 2 2 24" xfId="59029"/>
    <cellStyle name="Финансовый 2 2 25" xfId="61174"/>
    <cellStyle name="Финансовый 2 2 26" xfId="61664"/>
    <cellStyle name="Финансовый 2 2 3" xfId="29776"/>
    <cellStyle name="Финансовый 2 2 3 2" xfId="61665"/>
    <cellStyle name="Финансовый 2 2 4" xfId="29777"/>
    <cellStyle name="Финансовый 2 2 4 2" xfId="61666"/>
    <cellStyle name="Финансовый 2 2 5" xfId="29778"/>
    <cellStyle name="Финансовый 2 2 5 2" xfId="61667"/>
    <cellStyle name="Финансовый 2 2 6" xfId="29779"/>
    <cellStyle name="Финансовый 2 2 6 2" xfId="61668"/>
    <cellStyle name="Финансовый 2 2 7" xfId="29780"/>
    <cellStyle name="Финансовый 2 2 7 2" xfId="61669"/>
    <cellStyle name="Финансовый 2 2 8" xfId="29781"/>
    <cellStyle name="Финансовый 2 2 8 2" xfId="61670"/>
    <cellStyle name="Финансовый 2 2 9" xfId="29782"/>
    <cellStyle name="Финансовый 2 2 9 2" xfId="61671"/>
    <cellStyle name="Финансовый 2 20" xfId="29783"/>
    <cellStyle name="Финансовый 2 20 2" xfId="59681"/>
    <cellStyle name="Финансовый 2 21" xfId="29784"/>
    <cellStyle name="Финансовый 2 21 2" xfId="59682"/>
    <cellStyle name="Финансовый 2 22" xfId="29785"/>
    <cellStyle name="Финансовый 2 22 2" xfId="59683"/>
    <cellStyle name="Финансовый 2 23" xfId="29786"/>
    <cellStyle name="Финансовый 2 23 2" xfId="59684"/>
    <cellStyle name="Финансовый 2 24" xfId="29787"/>
    <cellStyle name="Финансовый 2 24 2" xfId="59685"/>
    <cellStyle name="Финансовый 2 25" xfId="29788"/>
    <cellStyle name="Финансовый 2 25 2" xfId="59686"/>
    <cellStyle name="Финансовый 2 26" xfId="29789"/>
    <cellStyle name="Финансовый 2 26 2" xfId="59687"/>
    <cellStyle name="Финансовый 2 27" xfId="29790"/>
    <cellStyle name="Финансовый 2 27 2" xfId="59688"/>
    <cellStyle name="Финансовый 2 28" xfId="29791"/>
    <cellStyle name="Финансовый 2 28 2" xfId="59689"/>
    <cellStyle name="Финансовый 2 29" xfId="29792"/>
    <cellStyle name="Финансовый 2 29 2" xfId="59690"/>
    <cellStyle name="Финансовый 2 3" xfId="29793"/>
    <cellStyle name="Финансовый 2 3 10" xfId="29794"/>
    <cellStyle name="Финансовый 2 3 11" xfId="29795"/>
    <cellStyle name="Финансовый 2 3 12" xfId="29796"/>
    <cellStyle name="Финансовый 2 3 13" xfId="29797"/>
    <cellStyle name="Финансовый 2 3 14" xfId="29798"/>
    <cellStyle name="Финансовый 2 3 15" xfId="29799"/>
    <cellStyle name="Финансовый 2 3 16" xfId="29800"/>
    <cellStyle name="Финансовый 2 3 17" xfId="29801"/>
    <cellStyle name="Финансовый 2 3 18" xfId="29802"/>
    <cellStyle name="Финансовый 2 3 19" xfId="61175"/>
    <cellStyle name="Финансовый 2 3 2" xfId="29803"/>
    <cellStyle name="Финансовый 2 3 3" xfId="29804"/>
    <cellStyle name="Финансовый 2 3 4" xfId="29805"/>
    <cellStyle name="Финансовый 2 3 5" xfId="29806"/>
    <cellStyle name="Финансовый 2 3 6" xfId="29807"/>
    <cellStyle name="Финансовый 2 3 7" xfId="29808"/>
    <cellStyle name="Финансовый 2 3 8" xfId="29809"/>
    <cellStyle name="Финансовый 2 3 9" xfId="29810"/>
    <cellStyle name="Финансовый 2 30" xfId="29811"/>
    <cellStyle name="Финансовый 2 31" xfId="29812"/>
    <cellStyle name="Финансовый 2 32" xfId="29813"/>
    <cellStyle name="Финансовый 2 33" xfId="29814"/>
    <cellStyle name="Финансовый 2 33 2" xfId="59691"/>
    <cellStyle name="Финансовый 2 34" xfId="29815"/>
    <cellStyle name="Финансовый 2 34 2" xfId="59692"/>
    <cellStyle name="Финансовый 2 35" xfId="29816"/>
    <cellStyle name="Финансовый 2 35 2" xfId="59693"/>
    <cellStyle name="Финансовый 2 36" xfId="29817"/>
    <cellStyle name="Финансовый 2 36 2" xfId="59694"/>
    <cellStyle name="Финансовый 2 37" xfId="29818"/>
    <cellStyle name="Финансовый 2 37 2" xfId="59695"/>
    <cellStyle name="Финансовый 2 38" xfId="29819"/>
    <cellStyle name="Финансовый 2 39" xfId="29820"/>
    <cellStyle name="Финансовый 2 4" xfId="29821"/>
    <cellStyle name="Финансовый 2 4 10" xfId="29822"/>
    <cellStyle name="Финансовый 2 4 11" xfId="29823"/>
    <cellStyle name="Финансовый 2 4 12" xfId="29824"/>
    <cellStyle name="Финансовый 2 4 13" xfId="29825"/>
    <cellStyle name="Финансовый 2 4 14" xfId="29826"/>
    <cellStyle name="Финансовый 2 4 15" xfId="29827"/>
    <cellStyle name="Финансовый 2 4 16" xfId="29828"/>
    <cellStyle name="Финансовый 2 4 17" xfId="29829"/>
    <cellStyle name="Финансовый 2 4 18" xfId="29830"/>
    <cellStyle name="Финансовый 2 4 19" xfId="61672"/>
    <cellStyle name="Финансовый 2 4 2" xfId="29831"/>
    <cellStyle name="Финансовый 2 4 3" xfId="29832"/>
    <cellStyle name="Финансовый 2 4 4" xfId="29833"/>
    <cellStyle name="Финансовый 2 4 5" xfId="29834"/>
    <cellStyle name="Финансовый 2 4 6" xfId="29835"/>
    <cellStyle name="Финансовый 2 4 7" xfId="29836"/>
    <cellStyle name="Финансовый 2 4 8" xfId="29837"/>
    <cellStyle name="Финансовый 2 4 9" xfId="29838"/>
    <cellStyle name="Финансовый 2 40" xfId="59696"/>
    <cellStyle name="Финансовый 2 41" xfId="61176"/>
    <cellStyle name="Финансовый 2 5" xfId="29839"/>
    <cellStyle name="Финансовый 2 5 10" xfId="29840"/>
    <cellStyle name="Финансовый 2 5 11" xfId="29841"/>
    <cellStyle name="Финансовый 2 5 12" xfId="29842"/>
    <cellStyle name="Финансовый 2 5 13" xfId="29843"/>
    <cellStyle name="Финансовый 2 5 14" xfId="29844"/>
    <cellStyle name="Финансовый 2 5 15" xfId="29845"/>
    <cellStyle name="Финансовый 2 5 16" xfId="29846"/>
    <cellStyle name="Финансовый 2 5 17" xfId="29847"/>
    <cellStyle name="Финансовый 2 5 18" xfId="29848"/>
    <cellStyle name="Финансовый 2 5 19" xfId="61673"/>
    <cellStyle name="Финансовый 2 5 2" xfId="29849"/>
    <cellStyle name="Финансовый 2 5 2 2" xfId="61674"/>
    <cellStyle name="Финансовый 2 5 3" xfId="29850"/>
    <cellStyle name="Финансовый 2 5 4" xfId="29851"/>
    <cellStyle name="Финансовый 2 5 5" xfId="29852"/>
    <cellStyle name="Финансовый 2 5 6" xfId="29853"/>
    <cellStyle name="Финансовый 2 5 7" xfId="29854"/>
    <cellStyle name="Финансовый 2 5 8" xfId="29855"/>
    <cellStyle name="Финансовый 2 5 9" xfId="29856"/>
    <cellStyle name="Финансовый 2 6" xfId="29857"/>
    <cellStyle name="Финансовый 2 6 10" xfId="29858"/>
    <cellStyle name="Финансовый 2 6 11" xfId="29859"/>
    <cellStyle name="Финансовый 2 6 12" xfId="29860"/>
    <cellStyle name="Финансовый 2 6 13" xfId="29861"/>
    <cellStyle name="Финансовый 2 6 14" xfId="29862"/>
    <cellStyle name="Финансовый 2 6 15" xfId="29863"/>
    <cellStyle name="Финансовый 2 6 16" xfId="29864"/>
    <cellStyle name="Финансовый 2 6 17" xfId="29865"/>
    <cellStyle name="Финансовый 2 6 18" xfId="29866"/>
    <cellStyle name="Финансовый 2 6 2" xfId="29867"/>
    <cellStyle name="Финансовый 2 6 3" xfId="29868"/>
    <cellStyle name="Финансовый 2 6 4" xfId="29869"/>
    <cellStyle name="Финансовый 2 6 5" xfId="29870"/>
    <cellStyle name="Финансовый 2 6 6" xfId="29871"/>
    <cellStyle name="Финансовый 2 6 7" xfId="29872"/>
    <cellStyle name="Финансовый 2 6 8" xfId="29873"/>
    <cellStyle name="Финансовый 2 6 9" xfId="29874"/>
    <cellStyle name="Финансовый 2 7" xfId="29875"/>
    <cellStyle name="Финансовый 2 7 10" xfId="29876"/>
    <cellStyle name="Финансовый 2 7 11" xfId="29877"/>
    <cellStyle name="Финансовый 2 7 12" xfId="29878"/>
    <cellStyle name="Финансовый 2 7 13" xfId="29879"/>
    <cellStyle name="Финансовый 2 7 14" xfId="29880"/>
    <cellStyle name="Финансовый 2 7 15" xfId="29881"/>
    <cellStyle name="Финансовый 2 7 16" xfId="29882"/>
    <cellStyle name="Финансовый 2 7 17" xfId="29883"/>
    <cellStyle name="Финансовый 2 7 18" xfId="29884"/>
    <cellStyle name="Финансовый 2 7 19" xfId="59697"/>
    <cellStyle name="Финансовый 2 7 2" xfId="29885"/>
    <cellStyle name="Финансовый 2 7 3" xfId="29886"/>
    <cellStyle name="Финансовый 2 7 4" xfId="29887"/>
    <cellStyle name="Финансовый 2 7 5" xfId="29888"/>
    <cellStyle name="Финансовый 2 7 6" xfId="29889"/>
    <cellStyle name="Финансовый 2 7 7" xfId="29890"/>
    <cellStyle name="Финансовый 2 7 8" xfId="29891"/>
    <cellStyle name="Финансовый 2 7 9" xfId="29892"/>
    <cellStyle name="Финансовый 2 8" xfId="29893"/>
    <cellStyle name="Финансовый 2 9" xfId="29894"/>
    <cellStyle name="Финансовый 20" xfId="29895"/>
    <cellStyle name="Финансовый 20 2" xfId="59698"/>
    <cellStyle name="Финансовый 20 3" xfId="61675"/>
    <cellStyle name="Финансовый 21" xfId="29896"/>
    <cellStyle name="Финансовый 21 2" xfId="59699"/>
    <cellStyle name="Финансовый 21 3" xfId="61676"/>
    <cellStyle name="Финансовый 22" xfId="29897"/>
    <cellStyle name="Финансовый 22 2" xfId="59700"/>
    <cellStyle name="Финансовый 22 3" xfId="61677"/>
    <cellStyle name="Финансовый 23" xfId="29898"/>
    <cellStyle name="Финансовый 23 2" xfId="59701"/>
    <cellStyle name="Финансовый 23 3" xfId="61678"/>
    <cellStyle name="Финансовый 24" xfId="29899"/>
    <cellStyle name="Финансовый 24 2" xfId="59702"/>
    <cellStyle name="Финансовый 24 3" xfId="61679"/>
    <cellStyle name="Финансовый 25" xfId="29900"/>
    <cellStyle name="Финансовый 25 2" xfId="59703"/>
    <cellStyle name="Финансовый 25 3" xfId="61680"/>
    <cellStyle name="Финансовый 26" xfId="29901"/>
    <cellStyle name="Финансовый 26 2" xfId="59704"/>
    <cellStyle name="Финансовый 26 3" xfId="61681"/>
    <cellStyle name="Финансовый 27" xfId="29902"/>
    <cellStyle name="Финансовый 27 2" xfId="59705"/>
    <cellStyle name="Финансовый 27 3" xfId="61682"/>
    <cellStyle name="Финансовый 28" xfId="29903"/>
    <cellStyle name="Финансовый 28 2" xfId="59706"/>
    <cellStyle name="Финансовый 28 3" xfId="61683"/>
    <cellStyle name="Финансовый 29" xfId="29904"/>
    <cellStyle name="Финансовый 29 2" xfId="59707"/>
    <cellStyle name="Финансовый 29 3" xfId="61684"/>
    <cellStyle name="Финансовый 3" xfId="29905"/>
    <cellStyle name="Финансовый 3 10" xfId="61177"/>
    <cellStyle name="Финансовый 3 10 2" xfId="61685"/>
    <cellStyle name="Финансовый 3 11" xfId="61686"/>
    <cellStyle name="Финансовый 3 2" xfId="29906"/>
    <cellStyle name="Финансовый 3 2 10" xfId="61687"/>
    <cellStyle name="Финансовый 3 2 11" xfId="61688"/>
    <cellStyle name="Финансовый 3 2 2" xfId="29907"/>
    <cellStyle name="Финансовый 3 2 2 2" xfId="59708"/>
    <cellStyle name="Финансовый 3 2 2 3" xfId="61689"/>
    <cellStyle name="Финансовый 3 2 3" xfId="59709"/>
    <cellStyle name="Финансовый 3 2 3 2" xfId="61690"/>
    <cellStyle name="Финансовый 3 2 4" xfId="61691"/>
    <cellStyle name="Финансовый 3 2 5" xfId="61692"/>
    <cellStyle name="Финансовый 3 2 6" xfId="61693"/>
    <cellStyle name="Финансовый 3 2 7" xfId="61694"/>
    <cellStyle name="Финансовый 3 2 8" xfId="61695"/>
    <cellStyle name="Финансовый 3 2 9" xfId="61696"/>
    <cellStyle name="Финансовый 3 3" xfId="29908"/>
    <cellStyle name="Финансовый 3 3 2" xfId="59710"/>
    <cellStyle name="Финансовый 3 3 3" xfId="61697"/>
    <cellStyle name="Финансовый 3 4" xfId="29909"/>
    <cellStyle name="Финансовый 3 4 2" xfId="59711"/>
    <cellStyle name="Финансовый 3 4 3" xfId="61698"/>
    <cellStyle name="Финансовый 3 5" xfId="29910"/>
    <cellStyle name="Финансовый 3 5 2" xfId="59712"/>
    <cellStyle name="Финансовый 3 5 3" xfId="61699"/>
    <cellStyle name="Финансовый 3 6" xfId="29911"/>
    <cellStyle name="Финансовый 3 6 2" xfId="59713"/>
    <cellStyle name="Финансовый 3 6 3" xfId="61700"/>
    <cellStyle name="Финансовый 3 7" xfId="29912"/>
    <cellStyle name="Финансовый 3 7 2" xfId="59714"/>
    <cellStyle name="Финансовый 3 7 3" xfId="61701"/>
    <cellStyle name="Финансовый 3 8" xfId="59715"/>
    <cellStyle name="Финансовый 3 8 2" xfId="61702"/>
    <cellStyle name="Финансовый 3 9" xfId="59716"/>
    <cellStyle name="Финансовый 30" xfId="29913"/>
    <cellStyle name="Финансовый 30 2" xfId="59717"/>
    <cellStyle name="Финансовый 30 3" xfId="61703"/>
    <cellStyle name="Финансовый 31" xfId="29914"/>
    <cellStyle name="Финансовый 31 2" xfId="29915"/>
    <cellStyle name="Финансовый 31 2 2" xfId="61178"/>
    <cellStyle name="Финансовый 31 3" xfId="61179"/>
    <cellStyle name="Финансовый 31 4" xfId="61704"/>
    <cellStyle name="Финансовый 32" xfId="29916"/>
    <cellStyle name="Финансовый 32 2" xfId="29917"/>
    <cellStyle name="Финансовый 32 2 2" xfId="61180"/>
    <cellStyle name="Финансовый 32 3" xfId="61181"/>
    <cellStyle name="Финансовый 32 4" xfId="61705"/>
    <cellStyle name="Финансовый 33" xfId="29918"/>
    <cellStyle name="Финансовый 33 2" xfId="29919"/>
    <cellStyle name="Финансовый 33 2 2" xfId="61182"/>
    <cellStyle name="Финансовый 33 3" xfId="61183"/>
    <cellStyle name="Финансовый 33 4" xfId="61706"/>
    <cellStyle name="Финансовый 34" xfId="29920"/>
    <cellStyle name="Финансовый 34 2" xfId="29921"/>
    <cellStyle name="Финансовый 34 2 2" xfId="61184"/>
    <cellStyle name="Финансовый 34 3" xfId="61185"/>
    <cellStyle name="Финансовый 34 4" xfId="61707"/>
    <cellStyle name="Финансовый 35" xfId="29922"/>
    <cellStyle name="Финансовый 35 2" xfId="29923"/>
    <cellStyle name="Финансовый 35 2 2" xfId="61186"/>
    <cellStyle name="Финансовый 35 3" xfId="61187"/>
    <cellStyle name="Финансовый 35 4" xfId="61708"/>
    <cellStyle name="Финансовый 36" xfId="29924"/>
    <cellStyle name="Финансовый 36 2" xfId="29925"/>
    <cellStyle name="Финансовый 36 2 2" xfId="61188"/>
    <cellStyle name="Финансовый 36 3" xfId="61189"/>
    <cellStyle name="Финансовый 36 4" xfId="61709"/>
    <cellStyle name="Финансовый 37" xfId="29926"/>
    <cellStyle name="Финансовый 37 2" xfId="29927"/>
    <cellStyle name="Финансовый 37 2 2" xfId="61190"/>
    <cellStyle name="Финансовый 37 3" xfId="61191"/>
    <cellStyle name="Финансовый 38" xfId="29928"/>
    <cellStyle name="Финансовый 39" xfId="29929"/>
    <cellStyle name="Финансовый 4" xfId="29930"/>
    <cellStyle name="Финансовый 4 10" xfId="29931"/>
    <cellStyle name="Финансовый 4 10 2" xfId="59718"/>
    <cellStyle name="Финансовый 4 10 3" xfId="61710"/>
    <cellStyle name="Финансовый 4 11" xfId="29932"/>
    <cellStyle name="Финансовый 4 11 2" xfId="59719"/>
    <cellStyle name="Финансовый 4 11 3" xfId="61711"/>
    <cellStyle name="Финансовый 4 12" xfId="29933"/>
    <cellStyle name="Финансовый 4 12 2" xfId="59720"/>
    <cellStyle name="Финансовый 4 12 3" xfId="61712"/>
    <cellStyle name="Финансовый 4 13" xfId="29934"/>
    <cellStyle name="Финансовый 4 13 2" xfId="59721"/>
    <cellStyle name="Финансовый 4 14" xfId="29935"/>
    <cellStyle name="Финансовый 4 14 2" xfId="59722"/>
    <cellStyle name="Финансовый 4 15" xfId="29936"/>
    <cellStyle name="Финансовый 4 15 2" xfId="59723"/>
    <cellStyle name="Финансовый 4 16" xfId="29937"/>
    <cellStyle name="Финансовый 4 16 2" xfId="59724"/>
    <cellStyle name="Финансовый 4 17" xfId="29938"/>
    <cellStyle name="Финансовый 4 17 2" xfId="59725"/>
    <cellStyle name="Финансовый 4 18" xfId="29939"/>
    <cellStyle name="Финансовый 4 18 2" xfId="59726"/>
    <cellStyle name="Финансовый 4 19" xfId="29940"/>
    <cellStyle name="Финансовый 4 19 2" xfId="59727"/>
    <cellStyle name="Финансовый 4 2" xfId="29941"/>
    <cellStyle name="Финансовый 4 2 10" xfId="61713"/>
    <cellStyle name="Финансовый 4 2 11" xfId="61714"/>
    <cellStyle name="Финансовый 4 2 2" xfId="59728"/>
    <cellStyle name="Финансовый 4 2 2 2" xfId="61715"/>
    <cellStyle name="Финансовый 4 2 3" xfId="61716"/>
    <cellStyle name="Финансовый 4 2 4" xfId="61717"/>
    <cellStyle name="Финансовый 4 2 5" xfId="61718"/>
    <cellStyle name="Финансовый 4 2 6" xfId="61719"/>
    <cellStyle name="Финансовый 4 2 7" xfId="61720"/>
    <cellStyle name="Финансовый 4 2 8" xfId="61721"/>
    <cellStyle name="Финансовый 4 2 9" xfId="61722"/>
    <cellStyle name="Финансовый 4 20" xfId="29942"/>
    <cellStyle name="Финансовый 4 20 2" xfId="59729"/>
    <cellStyle name="Финансовый 4 21" xfId="29943"/>
    <cellStyle name="Финансовый 4 21 2" xfId="59730"/>
    <cellStyle name="Финансовый 4 22" xfId="29944"/>
    <cellStyle name="Финансовый 4 22 2" xfId="59731"/>
    <cellStyle name="Финансовый 4 23" xfId="29945"/>
    <cellStyle name="Финансовый 4 23 2" xfId="59732"/>
    <cellStyle name="Финансовый 4 24" xfId="29946"/>
    <cellStyle name="Финансовый 4 24 2" xfId="59733"/>
    <cellStyle name="Финансовый 4 25" xfId="59734"/>
    <cellStyle name="Финансовый 4 26" xfId="59735"/>
    <cellStyle name="Финансовый 4 3" xfId="29947"/>
    <cellStyle name="Финансовый 4 3 2" xfId="59736"/>
    <cellStyle name="Финансовый 4 3 3" xfId="61723"/>
    <cellStyle name="Финансовый 4 4" xfId="29948"/>
    <cellStyle name="Финансовый 4 4 2" xfId="59737"/>
    <cellStyle name="Финансовый 4 4 3" xfId="61724"/>
    <cellStyle name="Финансовый 4 5" xfId="29949"/>
    <cellStyle name="Финансовый 4 5 2" xfId="59738"/>
    <cellStyle name="Финансовый 4 5 3" xfId="61725"/>
    <cellStyle name="Финансовый 4 6" xfId="29950"/>
    <cellStyle name="Финансовый 4 6 2" xfId="59739"/>
    <cellStyle name="Финансовый 4 6 3" xfId="61726"/>
    <cellStyle name="Финансовый 4 7" xfId="29951"/>
    <cellStyle name="Финансовый 4 7 2" xfId="59740"/>
    <cellStyle name="Финансовый 4 7 3" xfId="61727"/>
    <cellStyle name="Финансовый 4 8" xfId="29952"/>
    <cellStyle name="Финансовый 4 8 2" xfId="59741"/>
    <cellStyle name="Финансовый 4 8 3" xfId="61728"/>
    <cellStyle name="Финансовый 4 9" xfId="29953"/>
    <cellStyle name="Финансовый 4 9 2" xfId="59742"/>
    <cellStyle name="Финансовый 4 9 3" xfId="61729"/>
    <cellStyle name="Финансовый 40" xfId="29954"/>
    <cellStyle name="Финансовый 41" xfId="29955"/>
    <cellStyle name="Финансовый 42" xfId="29956"/>
    <cellStyle name="Финансовый 43" xfId="59743"/>
    <cellStyle name="Финансовый 44" xfId="59744"/>
    <cellStyle name="Финансовый 45" xfId="59745"/>
    <cellStyle name="Финансовый 46" xfId="59746"/>
    <cellStyle name="Финансовый 47" xfId="59747"/>
    <cellStyle name="Финансовый 48" xfId="59748"/>
    <cellStyle name="Финансовый 49" xfId="59749"/>
    <cellStyle name="Финансовый 5" xfId="29957"/>
    <cellStyle name="Финансовый 5 10" xfId="29958"/>
    <cellStyle name="Финансовый 5 10 10" xfId="29959"/>
    <cellStyle name="Финансовый 5 10 10 2" xfId="59750"/>
    <cellStyle name="Финансовый 5 10 11" xfId="29960"/>
    <cellStyle name="Финансовый 5 10 11 2" xfId="59751"/>
    <cellStyle name="Финансовый 5 10 12" xfId="29961"/>
    <cellStyle name="Финансовый 5 10 12 2" xfId="59752"/>
    <cellStyle name="Финансовый 5 10 13" xfId="29962"/>
    <cellStyle name="Финансовый 5 10 13 2" xfId="59753"/>
    <cellStyle name="Финансовый 5 10 14" xfId="29963"/>
    <cellStyle name="Финансовый 5 10 14 2" xfId="59754"/>
    <cellStyle name="Финансовый 5 10 15" xfId="29964"/>
    <cellStyle name="Финансовый 5 10 15 2" xfId="59755"/>
    <cellStyle name="Финансовый 5 10 16" xfId="29965"/>
    <cellStyle name="Финансовый 5 10 16 2" xfId="59756"/>
    <cellStyle name="Финансовый 5 10 17" xfId="29966"/>
    <cellStyle name="Финансовый 5 10 17 2" xfId="59757"/>
    <cellStyle name="Финансовый 5 10 18" xfId="29967"/>
    <cellStyle name="Финансовый 5 10 18 2" xfId="59758"/>
    <cellStyle name="Финансовый 5 10 19" xfId="29968"/>
    <cellStyle name="Финансовый 5 10 19 2" xfId="59759"/>
    <cellStyle name="Финансовый 5 10 2" xfId="29969"/>
    <cellStyle name="Финансовый 5 10 2 2" xfId="59760"/>
    <cellStyle name="Финансовый 5 10 20" xfId="29970"/>
    <cellStyle name="Финансовый 5 10 20 2" xfId="59761"/>
    <cellStyle name="Финансовый 5 10 21" xfId="29971"/>
    <cellStyle name="Финансовый 5 10 21 2" xfId="59762"/>
    <cellStyle name="Финансовый 5 10 22" xfId="29972"/>
    <cellStyle name="Финансовый 5 10 22 2" xfId="59763"/>
    <cellStyle name="Финансовый 5 10 23" xfId="29973"/>
    <cellStyle name="Финансовый 5 10 23 2" xfId="59764"/>
    <cellStyle name="Финансовый 5 10 24" xfId="59765"/>
    <cellStyle name="Финансовый 5 10 25" xfId="61730"/>
    <cellStyle name="Финансовый 5 10 3" xfId="29974"/>
    <cellStyle name="Финансовый 5 10 3 2" xfId="59766"/>
    <cellStyle name="Финансовый 5 10 4" xfId="29975"/>
    <cellStyle name="Финансовый 5 10 4 2" xfId="59767"/>
    <cellStyle name="Финансовый 5 10 5" xfId="29976"/>
    <cellStyle name="Финансовый 5 10 5 2" xfId="59768"/>
    <cellStyle name="Финансовый 5 10 6" xfId="29977"/>
    <cellStyle name="Финансовый 5 10 6 2" xfId="59769"/>
    <cellStyle name="Финансовый 5 10 7" xfId="29978"/>
    <cellStyle name="Финансовый 5 10 7 2" xfId="59770"/>
    <cellStyle name="Финансовый 5 10 8" xfId="29979"/>
    <cellStyle name="Финансовый 5 10 8 2" xfId="59771"/>
    <cellStyle name="Финансовый 5 10 9" xfId="29980"/>
    <cellStyle name="Финансовый 5 10 9 2" xfId="59772"/>
    <cellStyle name="Финансовый 5 11" xfId="29981"/>
    <cellStyle name="Финансовый 5 11 10" xfId="29982"/>
    <cellStyle name="Финансовый 5 11 10 2" xfId="59773"/>
    <cellStyle name="Финансовый 5 11 11" xfId="29983"/>
    <cellStyle name="Финансовый 5 11 11 2" xfId="59774"/>
    <cellStyle name="Финансовый 5 11 12" xfId="29984"/>
    <cellStyle name="Финансовый 5 11 12 2" xfId="59775"/>
    <cellStyle name="Финансовый 5 11 13" xfId="29985"/>
    <cellStyle name="Финансовый 5 11 13 2" xfId="59776"/>
    <cellStyle name="Финансовый 5 11 14" xfId="29986"/>
    <cellStyle name="Финансовый 5 11 14 2" xfId="59777"/>
    <cellStyle name="Финансовый 5 11 15" xfId="29987"/>
    <cellStyle name="Финансовый 5 11 15 2" xfId="59778"/>
    <cellStyle name="Финансовый 5 11 16" xfId="29988"/>
    <cellStyle name="Финансовый 5 11 16 2" xfId="59779"/>
    <cellStyle name="Финансовый 5 11 17" xfId="29989"/>
    <cellStyle name="Финансовый 5 11 17 2" xfId="59780"/>
    <cellStyle name="Финансовый 5 11 18" xfId="29990"/>
    <cellStyle name="Финансовый 5 11 18 2" xfId="59781"/>
    <cellStyle name="Финансовый 5 11 19" xfId="59782"/>
    <cellStyle name="Финансовый 5 11 2" xfId="29991"/>
    <cellStyle name="Финансовый 5 11 2 2" xfId="59783"/>
    <cellStyle name="Финансовый 5 11 20" xfId="61731"/>
    <cellStyle name="Финансовый 5 11 3" xfId="29992"/>
    <cellStyle name="Финансовый 5 11 3 2" xfId="59784"/>
    <cellStyle name="Финансовый 5 11 4" xfId="29993"/>
    <cellStyle name="Финансовый 5 11 4 2" xfId="59785"/>
    <cellStyle name="Финансовый 5 11 5" xfId="29994"/>
    <cellStyle name="Финансовый 5 11 5 2" xfId="59786"/>
    <cellStyle name="Финансовый 5 11 6" xfId="29995"/>
    <cellStyle name="Финансовый 5 11 6 2" xfId="59787"/>
    <cellStyle name="Финансовый 5 11 7" xfId="29996"/>
    <cellStyle name="Финансовый 5 11 7 2" xfId="59788"/>
    <cellStyle name="Финансовый 5 11 8" xfId="29997"/>
    <cellStyle name="Финансовый 5 11 8 2" xfId="59789"/>
    <cellStyle name="Финансовый 5 11 9" xfId="29998"/>
    <cellStyle name="Финансовый 5 11 9 2" xfId="59790"/>
    <cellStyle name="Финансовый 5 12" xfId="29999"/>
    <cellStyle name="Финансовый 5 12 10" xfId="30000"/>
    <cellStyle name="Финансовый 5 12 10 2" xfId="59791"/>
    <cellStyle name="Финансовый 5 12 11" xfId="30001"/>
    <cellStyle name="Финансовый 5 12 11 2" xfId="59792"/>
    <cellStyle name="Финансовый 5 12 12" xfId="30002"/>
    <cellStyle name="Финансовый 5 12 12 2" xfId="59793"/>
    <cellStyle name="Финансовый 5 12 13" xfId="30003"/>
    <cellStyle name="Финансовый 5 12 13 2" xfId="59794"/>
    <cellStyle name="Финансовый 5 12 14" xfId="30004"/>
    <cellStyle name="Финансовый 5 12 14 2" xfId="59795"/>
    <cellStyle name="Финансовый 5 12 15" xfId="30005"/>
    <cellStyle name="Финансовый 5 12 15 2" xfId="59796"/>
    <cellStyle name="Финансовый 5 12 16" xfId="30006"/>
    <cellStyle name="Финансовый 5 12 16 2" xfId="59797"/>
    <cellStyle name="Финансовый 5 12 17" xfId="30007"/>
    <cellStyle name="Финансовый 5 12 17 2" xfId="59798"/>
    <cellStyle name="Финансовый 5 12 18" xfId="30008"/>
    <cellStyle name="Финансовый 5 12 18 2" xfId="59799"/>
    <cellStyle name="Финансовый 5 12 19" xfId="59800"/>
    <cellStyle name="Финансовый 5 12 2" xfId="30009"/>
    <cellStyle name="Финансовый 5 12 2 2" xfId="59801"/>
    <cellStyle name="Финансовый 5 12 20" xfId="61732"/>
    <cellStyle name="Финансовый 5 12 3" xfId="30010"/>
    <cellStyle name="Финансовый 5 12 3 2" xfId="59802"/>
    <cellStyle name="Финансовый 5 12 4" xfId="30011"/>
    <cellStyle name="Финансовый 5 12 4 2" xfId="59803"/>
    <cellStyle name="Финансовый 5 12 5" xfId="30012"/>
    <cellStyle name="Финансовый 5 12 5 2" xfId="59804"/>
    <cellStyle name="Финансовый 5 12 6" xfId="30013"/>
    <cellStyle name="Финансовый 5 12 6 2" xfId="59805"/>
    <cellStyle name="Финансовый 5 12 7" xfId="30014"/>
    <cellStyle name="Финансовый 5 12 7 2" xfId="59806"/>
    <cellStyle name="Финансовый 5 12 8" xfId="30015"/>
    <cellStyle name="Финансовый 5 12 8 2" xfId="59807"/>
    <cellStyle name="Финансовый 5 12 9" xfId="30016"/>
    <cellStyle name="Финансовый 5 12 9 2" xfId="59808"/>
    <cellStyle name="Финансовый 5 13" xfId="30017"/>
    <cellStyle name="Финансовый 5 13 10" xfId="30018"/>
    <cellStyle name="Финансовый 5 13 10 2" xfId="59809"/>
    <cellStyle name="Финансовый 5 13 11" xfId="30019"/>
    <cellStyle name="Финансовый 5 13 11 2" xfId="59810"/>
    <cellStyle name="Финансовый 5 13 12" xfId="30020"/>
    <cellStyle name="Финансовый 5 13 12 2" xfId="59811"/>
    <cellStyle name="Финансовый 5 13 13" xfId="30021"/>
    <cellStyle name="Финансовый 5 13 13 2" xfId="59812"/>
    <cellStyle name="Финансовый 5 13 14" xfId="30022"/>
    <cellStyle name="Финансовый 5 13 14 2" xfId="59813"/>
    <cellStyle name="Финансовый 5 13 15" xfId="30023"/>
    <cellStyle name="Финансовый 5 13 15 2" xfId="59814"/>
    <cellStyle name="Финансовый 5 13 16" xfId="30024"/>
    <cellStyle name="Финансовый 5 13 16 2" xfId="59815"/>
    <cellStyle name="Финансовый 5 13 17" xfId="30025"/>
    <cellStyle name="Финансовый 5 13 17 2" xfId="59816"/>
    <cellStyle name="Финансовый 5 13 18" xfId="30026"/>
    <cellStyle name="Финансовый 5 13 18 2" xfId="59817"/>
    <cellStyle name="Финансовый 5 13 19" xfId="59818"/>
    <cellStyle name="Финансовый 5 13 2" xfId="30027"/>
    <cellStyle name="Финансовый 5 13 2 2" xfId="59819"/>
    <cellStyle name="Финансовый 5 13 3" xfId="30028"/>
    <cellStyle name="Финансовый 5 13 3 2" xfId="59820"/>
    <cellStyle name="Финансовый 5 13 4" xfId="30029"/>
    <cellStyle name="Финансовый 5 13 4 2" xfId="59821"/>
    <cellStyle name="Финансовый 5 13 5" xfId="30030"/>
    <cellStyle name="Финансовый 5 13 5 2" xfId="59822"/>
    <cellStyle name="Финансовый 5 13 6" xfId="30031"/>
    <cellStyle name="Финансовый 5 13 6 2" xfId="59823"/>
    <cellStyle name="Финансовый 5 13 7" xfId="30032"/>
    <cellStyle name="Финансовый 5 13 7 2" xfId="59824"/>
    <cellStyle name="Финансовый 5 13 8" xfId="30033"/>
    <cellStyle name="Финансовый 5 13 8 2" xfId="59825"/>
    <cellStyle name="Финансовый 5 13 9" xfId="30034"/>
    <cellStyle name="Финансовый 5 13 9 2" xfId="59826"/>
    <cellStyle name="Финансовый 5 14" xfId="30035"/>
    <cellStyle name="Финансовый 5 14 2" xfId="59827"/>
    <cellStyle name="Финансовый 5 15" xfId="30036"/>
    <cellStyle name="Финансовый 5 15 2" xfId="59828"/>
    <cellStyle name="Финансовый 5 16" xfId="30037"/>
    <cellStyle name="Финансовый 5 16 2" xfId="59829"/>
    <cellStyle name="Финансовый 5 17" xfId="30038"/>
    <cellStyle name="Финансовый 5 17 2" xfId="59830"/>
    <cellStyle name="Финансовый 5 18" xfId="30039"/>
    <cellStyle name="Финансовый 5 18 2" xfId="59831"/>
    <cellStyle name="Финансовый 5 19" xfId="30040"/>
    <cellStyle name="Финансовый 5 19 2" xfId="59832"/>
    <cellStyle name="Финансовый 5 2" xfId="30041"/>
    <cellStyle name="Финансовый 5 2 10" xfId="61733"/>
    <cellStyle name="Финансовый 5 2 11" xfId="61734"/>
    <cellStyle name="Финансовый 5 2 2" xfId="30042"/>
    <cellStyle name="Финансовый 5 2 2 10" xfId="30043"/>
    <cellStyle name="Финансовый 5 2 2 10 2" xfId="59833"/>
    <cellStyle name="Финансовый 5 2 2 11" xfId="30044"/>
    <cellStyle name="Финансовый 5 2 2 11 2" xfId="59834"/>
    <cellStyle name="Финансовый 5 2 2 12" xfId="30045"/>
    <cellStyle name="Финансовый 5 2 2 12 2" xfId="59835"/>
    <cellStyle name="Финансовый 5 2 2 13" xfId="30046"/>
    <cellStyle name="Финансовый 5 2 2 13 2" xfId="59836"/>
    <cellStyle name="Финансовый 5 2 2 14" xfId="30047"/>
    <cellStyle name="Финансовый 5 2 2 14 2" xfId="59837"/>
    <cellStyle name="Финансовый 5 2 2 15" xfId="30048"/>
    <cellStyle name="Финансовый 5 2 2 15 2" xfId="59838"/>
    <cellStyle name="Финансовый 5 2 2 16" xfId="30049"/>
    <cellStyle name="Финансовый 5 2 2 16 2" xfId="59839"/>
    <cellStyle name="Финансовый 5 2 2 17" xfId="30050"/>
    <cellStyle name="Финансовый 5 2 2 17 2" xfId="59840"/>
    <cellStyle name="Финансовый 5 2 2 18" xfId="30051"/>
    <cellStyle name="Финансовый 5 2 2 18 2" xfId="59841"/>
    <cellStyle name="Финансовый 5 2 2 19" xfId="30052"/>
    <cellStyle name="Финансовый 5 2 2 19 2" xfId="59842"/>
    <cellStyle name="Финансовый 5 2 2 2" xfId="30053"/>
    <cellStyle name="Финансовый 5 2 2 2 2" xfId="59843"/>
    <cellStyle name="Финансовый 5 2 2 20" xfId="30054"/>
    <cellStyle name="Финансовый 5 2 2 20 2" xfId="59844"/>
    <cellStyle name="Финансовый 5 2 2 21" xfId="30055"/>
    <cellStyle name="Финансовый 5 2 2 21 2" xfId="59845"/>
    <cellStyle name="Финансовый 5 2 2 22" xfId="30056"/>
    <cellStyle name="Финансовый 5 2 2 22 2" xfId="59846"/>
    <cellStyle name="Финансовый 5 2 2 23" xfId="30057"/>
    <cellStyle name="Финансовый 5 2 2 23 2" xfId="59847"/>
    <cellStyle name="Финансовый 5 2 2 24" xfId="59848"/>
    <cellStyle name="Финансовый 5 2 2 25" xfId="61735"/>
    <cellStyle name="Финансовый 5 2 2 3" xfId="30058"/>
    <cellStyle name="Финансовый 5 2 2 3 2" xfId="59849"/>
    <cellStyle name="Финансовый 5 2 2 4" xfId="30059"/>
    <cellStyle name="Финансовый 5 2 2 4 2" xfId="59850"/>
    <cellStyle name="Финансовый 5 2 2 5" xfId="30060"/>
    <cellStyle name="Финансовый 5 2 2 5 2" xfId="59851"/>
    <cellStyle name="Финансовый 5 2 2 6" xfId="30061"/>
    <cellStyle name="Финансовый 5 2 2 6 2" xfId="59852"/>
    <cellStyle name="Финансовый 5 2 2 7" xfId="30062"/>
    <cellStyle name="Финансовый 5 2 2 7 2" xfId="59853"/>
    <cellStyle name="Финансовый 5 2 2 8" xfId="30063"/>
    <cellStyle name="Финансовый 5 2 2 8 2" xfId="59854"/>
    <cellStyle name="Финансовый 5 2 2 9" xfId="30064"/>
    <cellStyle name="Финансовый 5 2 2 9 2" xfId="59855"/>
    <cellStyle name="Финансовый 5 2 3" xfId="30065"/>
    <cellStyle name="Финансовый 5 2 3 2" xfId="59856"/>
    <cellStyle name="Финансовый 5 2 3 3" xfId="61736"/>
    <cellStyle name="Финансовый 5 2 4" xfId="59857"/>
    <cellStyle name="Финансовый 5 2 4 2" xfId="61737"/>
    <cellStyle name="Финансовый 5 2 5" xfId="61738"/>
    <cellStyle name="Финансовый 5 2 6" xfId="61739"/>
    <cellStyle name="Финансовый 5 2 7" xfId="61740"/>
    <cellStyle name="Финансовый 5 2 8" xfId="61741"/>
    <cellStyle name="Финансовый 5 2 9" xfId="61742"/>
    <cellStyle name="Финансовый 5 20" xfId="30066"/>
    <cellStyle name="Финансовый 5 20 2" xfId="59858"/>
    <cellStyle name="Финансовый 5 21" xfId="30067"/>
    <cellStyle name="Финансовый 5 21 2" xfId="59859"/>
    <cellStyle name="Финансовый 5 22" xfId="30068"/>
    <cellStyle name="Финансовый 5 22 2" xfId="59860"/>
    <cellStyle name="Финансовый 5 23" xfId="30069"/>
    <cellStyle name="Финансовый 5 23 2" xfId="59861"/>
    <cellStyle name="Финансовый 5 24" xfId="30070"/>
    <cellStyle name="Финансовый 5 24 2" xfId="59862"/>
    <cellStyle name="Финансовый 5 25" xfId="30071"/>
    <cellStyle name="Финансовый 5 25 2" xfId="59863"/>
    <cellStyle name="Финансовый 5 26" xfId="30072"/>
    <cellStyle name="Финансовый 5 26 2" xfId="59864"/>
    <cellStyle name="Финансовый 5 27" xfId="30073"/>
    <cellStyle name="Финансовый 5 27 2" xfId="59865"/>
    <cellStyle name="Финансовый 5 28" xfId="30074"/>
    <cellStyle name="Финансовый 5 28 2" xfId="59866"/>
    <cellStyle name="Финансовый 5 29" xfId="30075"/>
    <cellStyle name="Финансовый 5 29 2" xfId="59867"/>
    <cellStyle name="Финансовый 5 3" xfId="30076"/>
    <cellStyle name="Финансовый 5 3 2" xfId="30077"/>
    <cellStyle name="Финансовый 5 3 2 2" xfId="59868"/>
    <cellStyle name="Финансовый 5 3 3" xfId="59869"/>
    <cellStyle name="Финансовый 5 30" xfId="30078"/>
    <cellStyle name="Финансовый 5 30 2" xfId="59870"/>
    <cellStyle name="Финансовый 5 31" xfId="30079"/>
    <cellStyle name="Финансовый 5 31 2" xfId="59871"/>
    <cellStyle name="Финансовый 5 32" xfId="30080"/>
    <cellStyle name="Финансовый 5 32 2" xfId="59872"/>
    <cellStyle name="Финансовый 5 33" xfId="30081"/>
    <cellStyle name="Финансовый 5 33 2" xfId="59873"/>
    <cellStyle name="Финансовый 5 34" xfId="59874"/>
    <cellStyle name="Финансовый 5 35" xfId="59875"/>
    <cellStyle name="Финансовый 5 4" xfId="30082"/>
    <cellStyle name="Финансовый 5 4 2" xfId="59876"/>
    <cellStyle name="Финансовый 5 4 3" xfId="61743"/>
    <cellStyle name="Финансовый 5 5" xfId="30083"/>
    <cellStyle name="Финансовый 5 5 2" xfId="59877"/>
    <cellStyle name="Финансовый 5 5 3" xfId="61744"/>
    <cellStyle name="Финансовый 5 6" xfId="30084"/>
    <cellStyle name="Финансовый 5 6 2" xfId="59878"/>
    <cellStyle name="Финансовый 5 6 3" xfId="61745"/>
    <cellStyle name="Финансовый 5 7" xfId="30085"/>
    <cellStyle name="Финансовый 5 7 2" xfId="59879"/>
    <cellStyle name="Финансовый 5 7 3" xfId="61746"/>
    <cellStyle name="Финансовый 5 8" xfId="30086"/>
    <cellStyle name="Финансовый 5 8 2" xfId="59880"/>
    <cellStyle name="Финансовый 5 8 3" xfId="61747"/>
    <cellStyle name="Финансовый 5 9" xfId="30087"/>
    <cellStyle name="Финансовый 5 9 10" xfId="30088"/>
    <cellStyle name="Финансовый 5 9 10 2" xfId="59881"/>
    <cellStyle name="Финансовый 5 9 11" xfId="30089"/>
    <cellStyle name="Финансовый 5 9 11 2" xfId="59882"/>
    <cellStyle name="Финансовый 5 9 12" xfId="30090"/>
    <cellStyle name="Финансовый 5 9 12 2" xfId="59883"/>
    <cellStyle name="Финансовый 5 9 13" xfId="30091"/>
    <cellStyle name="Финансовый 5 9 13 2" xfId="59884"/>
    <cellStyle name="Финансовый 5 9 14" xfId="30092"/>
    <cellStyle name="Финансовый 5 9 14 2" xfId="59885"/>
    <cellStyle name="Финансовый 5 9 15" xfId="30093"/>
    <cellStyle name="Финансовый 5 9 15 2" xfId="59886"/>
    <cellStyle name="Финансовый 5 9 16" xfId="30094"/>
    <cellStyle name="Финансовый 5 9 16 2" xfId="59887"/>
    <cellStyle name="Финансовый 5 9 17" xfId="30095"/>
    <cellStyle name="Финансовый 5 9 17 2" xfId="59888"/>
    <cellStyle name="Финансовый 5 9 18" xfId="30096"/>
    <cellStyle name="Финансовый 5 9 18 2" xfId="59889"/>
    <cellStyle name="Финансовый 5 9 19" xfId="30097"/>
    <cellStyle name="Финансовый 5 9 19 2" xfId="59890"/>
    <cellStyle name="Финансовый 5 9 2" xfId="30098"/>
    <cellStyle name="Финансовый 5 9 2 2" xfId="59891"/>
    <cellStyle name="Финансовый 5 9 20" xfId="30099"/>
    <cellStyle name="Финансовый 5 9 20 2" xfId="59892"/>
    <cellStyle name="Финансовый 5 9 21" xfId="30100"/>
    <cellStyle name="Финансовый 5 9 21 2" xfId="59893"/>
    <cellStyle name="Финансовый 5 9 22" xfId="30101"/>
    <cellStyle name="Финансовый 5 9 22 2" xfId="59894"/>
    <cellStyle name="Финансовый 5 9 23" xfId="30102"/>
    <cellStyle name="Финансовый 5 9 23 2" xfId="59895"/>
    <cellStyle name="Финансовый 5 9 24" xfId="59896"/>
    <cellStyle name="Финансовый 5 9 25" xfId="61748"/>
    <cellStyle name="Финансовый 5 9 3" xfId="30103"/>
    <cellStyle name="Финансовый 5 9 3 2" xfId="59897"/>
    <cellStyle name="Финансовый 5 9 4" xfId="30104"/>
    <cellStyle name="Финансовый 5 9 4 2" xfId="59898"/>
    <cellStyle name="Финансовый 5 9 5" xfId="30105"/>
    <cellStyle name="Финансовый 5 9 5 2" xfId="59899"/>
    <cellStyle name="Финансовый 5 9 6" xfId="30106"/>
    <cellStyle name="Финансовый 5 9 6 2" xfId="59900"/>
    <cellStyle name="Финансовый 5 9 7" xfId="30107"/>
    <cellStyle name="Финансовый 5 9 7 2" xfId="59901"/>
    <cellStyle name="Финансовый 5 9 8" xfId="30108"/>
    <cellStyle name="Финансовый 5 9 8 2" xfId="59902"/>
    <cellStyle name="Финансовый 5 9 9" xfId="30109"/>
    <cellStyle name="Финансовый 5 9 9 2" xfId="59903"/>
    <cellStyle name="Финансовый 50" xfId="59904"/>
    <cellStyle name="Финансовый 51" xfId="59905"/>
    <cellStyle name="Финансовый 52" xfId="59906"/>
    <cellStyle name="Финансовый 53" xfId="59907"/>
    <cellStyle name="Финансовый 54" xfId="59908"/>
    <cellStyle name="Финансовый 55" xfId="59909"/>
    <cellStyle name="Финансовый 56" xfId="59910"/>
    <cellStyle name="Финансовый 57" xfId="59911"/>
    <cellStyle name="Финансовый 58" xfId="59912"/>
    <cellStyle name="Финансовый 59" xfId="59913"/>
    <cellStyle name="Финансовый 6" xfId="30110"/>
    <cellStyle name="Финансовый 6 10" xfId="30111"/>
    <cellStyle name="Финансовый 6 10 10" xfId="30112"/>
    <cellStyle name="Финансовый 6 10 10 2" xfId="59914"/>
    <cellStyle name="Финансовый 6 10 11" xfId="30113"/>
    <cellStyle name="Финансовый 6 10 11 2" xfId="59915"/>
    <cellStyle name="Финансовый 6 10 12" xfId="30114"/>
    <cellStyle name="Финансовый 6 10 12 2" xfId="59916"/>
    <cellStyle name="Финансовый 6 10 13" xfId="30115"/>
    <cellStyle name="Финансовый 6 10 13 2" xfId="59917"/>
    <cellStyle name="Финансовый 6 10 14" xfId="30116"/>
    <cellStyle name="Финансовый 6 10 14 2" xfId="59918"/>
    <cellStyle name="Финансовый 6 10 15" xfId="30117"/>
    <cellStyle name="Финансовый 6 10 15 2" xfId="59919"/>
    <cellStyle name="Финансовый 6 10 16" xfId="30118"/>
    <cellStyle name="Финансовый 6 10 16 2" xfId="59920"/>
    <cellStyle name="Финансовый 6 10 17" xfId="30119"/>
    <cellStyle name="Финансовый 6 10 17 2" xfId="59921"/>
    <cellStyle name="Финансовый 6 10 18" xfId="30120"/>
    <cellStyle name="Финансовый 6 10 18 2" xfId="59922"/>
    <cellStyle name="Финансовый 6 10 19" xfId="30121"/>
    <cellStyle name="Финансовый 6 10 19 2" xfId="59923"/>
    <cellStyle name="Финансовый 6 10 2" xfId="30122"/>
    <cellStyle name="Финансовый 6 10 2 2" xfId="59924"/>
    <cellStyle name="Финансовый 6 10 2 3" xfId="61749"/>
    <cellStyle name="Финансовый 6 10 20" xfId="30123"/>
    <cellStyle name="Финансовый 6 10 20 2" xfId="59925"/>
    <cellStyle name="Финансовый 6 10 21" xfId="30124"/>
    <cellStyle name="Финансовый 6 10 21 2" xfId="59926"/>
    <cellStyle name="Финансовый 6 10 22" xfId="30125"/>
    <cellStyle name="Финансовый 6 10 22 2" xfId="59927"/>
    <cellStyle name="Финансовый 6 10 23" xfId="30126"/>
    <cellStyle name="Финансовый 6 10 23 2" xfId="59928"/>
    <cellStyle name="Финансовый 6 10 24" xfId="59929"/>
    <cellStyle name="Финансовый 6 10 25" xfId="61750"/>
    <cellStyle name="Финансовый 6 10 3" xfId="30127"/>
    <cellStyle name="Финансовый 6 10 3 2" xfId="59930"/>
    <cellStyle name="Финансовый 6 10 4" xfId="30128"/>
    <cellStyle name="Финансовый 6 10 4 2" xfId="59931"/>
    <cellStyle name="Финансовый 6 10 5" xfId="30129"/>
    <cellStyle name="Финансовый 6 10 5 2" xfId="59932"/>
    <cellStyle name="Финансовый 6 10 6" xfId="30130"/>
    <cellStyle name="Финансовый 6 10 6 2" xfId="59933"/>
    <cellStyle name="Финансовый 6 10 7" xfId="30131"/>
    <cellStyle name="Финансовый 6 10 7 2" xfId="59934"/>
    <cellStyle name="Финансовый 6 10 8" xfId="30132"/>
    <cellStyle name="Финансовый 6 10 8 2" xfId="59935"/>
    <cellStyle name="Финансовый 6 10 9" xfId="30133"/>
    <cellStyle name="Финансовый 6 10 9 2" xfId="59936"/>
    <cellStyle name="Финансовый 6 11" xfId="30134"/>
    <cellStyle name="Финансовый 6 11 10" xfId="30135"/>
    <cellStyle name="Финансовый 6 11 10 2" xfId="59937"/>
    <cellStyle name="Финансовый 6 11 11" xfId="30136"/>
    <cellStyle name="Финансовый 6 11 11 2" xfId="59938"/>
    <cellStyle name="Финансовый 6 11 12" xfId="30137"/>
    <cellStyle name="Финансовый 6 11 12 2" xfId="59939"/>
    <cellStyle name="Финансовый 6 11 13" xfId="30138"/>
    <cellStyle name="Финансовый 6 11 13 2" xfId="59940"/>
    <cellStyle name="Финансовый 6 11 14" xfId="30139"/>
    <cellStyle name="Финансовый 6 11 14 2" xfId="59941"/>
    <cellStyle name="Финансовый 6 11 15" xfId="30140"/>
    <cellStyle name="Финансовый 6 11 15 2" xfId="59942"/>
    <cellStyle name="Финансовый 6 11 16" xfId="30141"/>
    <cellStyle name="Финансовый 6 11 16 2" xfId="59943"/>
    <cellStyle name="Финансовый 6 11 17" xfId="30142"/>
    <cellStyle name="Финансовый 6 11 17 2" xfId="59944"/>
    <cellStyle name="Финансовый 6 11 18" xfId="30143"/>
    <cellStyle name="Финансовый 6 11 18 2" xfId="59945"/>
    <cellStyle name="Финансовый 6 11 19" xfId="59946"/>
    <cellStyle name="Финансовый 6 11 2" xfId="30144"/>
    <cellStyle name="Финансовый 6 11 2 2" xfId="59947"/>
    <cellStyle name="Финансовый 6 11 2 3" xfId="61751"/>
    <cellStyle name="Финансовый 6 11 20" xfId="61752"/>
    <cellStyle name="Финансовый 6 11 3" xfId="30145"/>
    <cellStyle name="Финансовый 6 11 3 2" xfId="59948"/>
    <cellStyle name="Финансовый 6 11 4" xfId="30146"/>
    <cellStyle name="Финансовый 6 11 4 2" xfId="59949"/>
    <cellStyle name="Финансовый 6 11 5" xfId="30147"/>
    <cellStyle name="Финансовый 6 11 5 2" xfId="59950"/>
    <cellStyle name="Финансовый 6 11 6" xfId="30148"/>
    <cellStyle name="Финансовый 6 11 6 2" xfId="59951"/>
    <cellStyle name="Финансовый 6 11 7" xfId="30149"/>
    <cellStyle name="Финансовый 6 11 7 2" xfId="59952"/>
    <cellStyle name="Финансовый 6 11 8" xfId="30150"/>
    <cellStyle name="Финансовый 6 11 8 2" xfId="59953"/>
    <cellStyle name="Финансовый 6 11 9" xfId="30151"/>
    <cellStyle name="Финансовый 6 11 9 2" xfId="59954"/>
    <cellStyle name="Финансовый 6 12" xfId="30152"/>
    <cellStyle name="Финансовый 6 12 10" xfId="30153"/>
    <cellStyle name="Финансовый 6 12 10 2" xfId="59955"/>
    <cellStyle name="Финансовый 6 12 11" xfId="30154"/>
    <cellStyle name="Финансовый 6 12 11 2" xfId="59956"/>
    <cellStyle name="Финансовый 6 12 12" xfId="30155"/>
    <cellStyle name="Финансовый 6 12 12 2" xfId="59957"/>
    <cellStyle name="Финансовый 6 12 13" xfId="30156"/>
    <cellStyle name="Финансовый 6 12 13 2" xfId="59958"/>
    <cellStyle name="Финансовый 6 12 14" xfId="30157"/>
    <cellStyle name="Финансовый 6 12 14 2" xfId="59959"/>
    <cellStyle name="Финансовый 6 12 15" xfId="30158"/>
    <cellStyle name="Финансовый 6 12 15 2" xfId="59960"/>
    <cellStyle name="Финансовый 6 12 16" xfId="30159"/>
    <cellStyle name="Финансовый 6 12 16 2" xfId="59961"/>
    <cellStyle name="Финансовый 6 12 17" xfId="30160"/>
    <cellStyle name="Финансовый 6 12 17 2" xfId="59962"/>
    <cellStyle name="Финансовый 6 12 18" xfId="30161"/>
    <cellStyle name="Финансовый 6 12 18 2" xfId="59963"/>
    <cellStyle name="Финансовый 6 12 19" xfId="59964"/>
    <cellStyle name="Финансовый 6 12 2" xfId="30162"/>
    <cellStyle name="Финансовый 6 12 2 2" xfId="59965"/>
    <cellStyle name="Финансовый 6 12 2 3" xfId="61753"/>
    <cellStyle name="Финансовый 6 12 20" xfId="61754"/>
    <cellStyle name="Финансовый 6 12 3" xfId="30163"/>
    <cellStyle name="Финансовый 6 12 3 2" xfId="59966"/>
    <cellStyle name="Финансовый 6 12 4" xfId="30164"/>
    <cellStyle name="Финансовый 6 12 4 2" xfId="59967"/>
    <cellStyle name="Финансовый 6 12 5" xfId="30165"/>
    <cellStyle name="Финансовый 6 12 5 2" xfId="59968"/>
    <cellStyle name="Финансовый 6 12 6" xfId="30166"/>
    <cellStyle name="Финансовый 6 12 6 2" xfId="59969"/>
    <cellStyle name="Финансовый 6 12 7" xfId="30167"/>
    <cellStyle name="Финансовый 6 12 7 2" xfId="59970"/>
    <cellStyle name="Финансовый 6 12 8" xfId="30168"/>
    <cellStyle name="Финансовый 6 12 8 2" xfId="59971"/>
    <cellStyle name="Финансовый 6 12 9" xfId="30169"/>
    <cellStyle name="Финансовый 6 12 9 2" xfId="59972"/>
    <cellStyle name="Финансовый 6 13" xfId="30170"/>
    <cellStyle name="Финансовый 6 13 10" xfId="30171"/>
    <cellStyle name="Финансовый 6 13 10 2" xfId="59973"/>
    <cellStyle name="Финансовый 6 13 11" xfId="30172"/>
    <cellStyle name="Финансовый 6 13 11 2" xfId="59974"/>
    <cellStyle name="Финансовый 6 13 12" xfId="30173"/>
    <cellStyle name="Финансовый 6 13 12 2" xfId="59975"/>
    <cellStyle name="Финансовый 6 13 13" xfId="30174"/>
    <cellStyle name="Финансовый 6 13 13 2" xfId="59976"/>
    <cellStyle name="Финансовый 6 13 14" xfId="30175"/>
    <cellStyle name="Финансовый 6 13 14 2" xfId="59977"/>
    <cellStyle name="Финансовый 6 13 15" xfId="30176"/>
    <cellStyle name="Финансовый 6 13 15 2" xfId="59978"/>
    <cellStyle name="Финансовый 6 13 16" xfId="30177"/>
    <cellStyle name="Финансовый 6 13 16 2" xfId="59979"/>
    <cellStyle name="Финансовый 6 13 17" xfId="30178"/>
    <cellStyle name="Финансовый 6 13 17 2" xfId="59980"/>
    <cellStyle name="Финансовый 6 13 18" xfId="30179"/>
    <cellStyle name="Финансовый 6 13 18 2" xfId="59981"/>
    <cellStyle name="Финансовый 6 13 19" xfId="59982"/>
    <cellStyle name="Финансовый 6 13 2" xfId="30180"/>
    <cellStyle name="Финансовый 6 13 2 2" xfId="59983"/>
    <cellStyle name="Финансовый 6 13 2 3" xfId="61755"/>
    <cellStyle name="Финансовый 6 13 20" xfId="61756"/>
    <cellStyle name="Финансовый 6 13 3" xfId="30181"/>
    <cellStyle name="Финансовый 6 13 3 2" xfId="59984"/>
    <cellStyle name="Финансовый 6 13 4" xfId="30182"/>
    <cellStyle name="Финансовый 6 13 4 2" xfId="59985"/>
    <cellStyle name="Финансовый 6 13 5" xfId="30183"/>
    <cellStyle name="Финансовый 6 13 5 2" xfId="59986"/>
    <cellStyle name="Финансовый 6 13 6" xfId="30184"/>
    <cellStyle name="Финансовый 6 13 6 2" xfId="59987"/>
    <cellStyle name="Финансовый 6 13 7" xfId="30185"/>
    <cellStyle name="Финансовый 6 13 7 2" xfId="59988"/>
    <cellStyle name="Финансовый 6 13 8" xfId="30186"/>
    <cellStyle name="Финансовый 6 13 8 2" xfId="59989"/>
    <cellStyle name="Финансовый 6 13 9" xfId="30187"/>
    <cellStyle name="Финансовый 6 13 9 2" xfId="59990"/>
    <cellStyle name="Финансовый 6 14" xfId="30188"/>
    <cellStyle name="Финансовый 6 14 2" xfId="59991"/>
    <cellStyle name="Финансовый 6 14 2 2" xfId="61757"/>
    <cellStyle name="Финансовый 6 14 3" xfId="61758"/>
    <cellStyle name="Финансовый 6 15" xfId="30189"/>
    <cellStyle name="Финансовый 6 15 2" xfId="59992"/>
    <cellStyle name="Финансовый 6 15 3" xfId="61759"/>
    <cellStyle name="Финансовый 6 16" xfId="30190"/>
    <cellStyle name="Финансовый 6 16 2" xfId="59993"/>
    <cellStyle name="Финансовый 6 17" xfId="30191"/>
    <cellStyle name="Финансовый 6 17 2" xfId="59994"/>
    <cellStyle name="Финансовый 6 18" xfId="30192"/>
    <cellStyle name="Финансовый 6 18 2" xfId="59995"/>
    <cellStyle name="Финансовый 6 19" xfId="30193"/>
    <cellStyle name="Финансовый 6 19 2" xfId="59996"/>
    <cellStyle name="Финансовый 6 2" xfId="30194"/>
    <cellStyle name="Финансовый 6 2 10" xfId="61760"/>
    <cellStyle name="Финансовый 6 2 10 2" xfId="61761"/>
    <cellStyle name="Финансовый 6 2 11" xfId="61762"/>
    <cellStyle name="Финансовый 6 2 11 2" xfId="61763"/>
    <cellStyle name="Финансовый 6 2 12" xfId="61764"/>
    <cellStyle name="Финансовый 6 2 12 2" xfId="61765"/>
    <cellStyle name="Финансовый 6 2 13" xfId="61766"/>
    <cellStyle name="Финансовый 6 2 13 2" xfId="61767"/>
    <cellStyle name="Финансовый 6 2 14" xfId="61768"/>
    <cellStyle name="Финансовый 6 2 2" xfId="30195"/>
    <cellStyle name="Финансовый 6 2 2 10" xfId="61769"/>
    <cellStyle name="Финансовый 6 2 2 10 2" xfId="61770"/>
    <cellStyle name="Финансовый 6 2 2 11" xfId="61771"/>
    <cellStyle name="Финансовый 6 2 2 11 2" xfId="61772"/>
    <cellStyle name="Финансовый 6 2 2 12" xfId="61773"/>
    <cellStyle name="Финансовый 6 2 2 12 2" xfId="61774"/>
    <cellStyle name="Финансовый 6 2 2 13" xfId="61775"/>
    <cellStyle name="Финансовый 6 2 2 14" xfId="61776"/>
    <cellStyle name="Финансовый 6 2 2 2" xfId="59997"/>
    <cellStyle name="Финансовый 6 2 2 2 2" xfId="61777"/>
    <cellStyle name="Финансовый 6 2 2 2 2 2" xfId="61778"/>
    <cellStyle name="Финансовый 6 2 2 2 3" xfId="61779"/>
    <cellStyle name="Финансовый 6 2 2 2 4" xfId="61780"/>
    <cellStyle name="Финансовый 6 2 2 3" xfId="61781"/>
    <cellStyle name="Финансовый 6 2 2 3 2" xfId="61782"/>
    <cellStyle name="Финансовый 6 2 2 4" xfId="61783"/>
    <cellStyle name="Финансовый 6 2 2 4 2" xfId="61784"/>
    <cellStyle name="Финансовый 6 2 2 5" xfId="61785"/>
    <cellStyle name="Финансовый 6 2 2 5 2" xfId="61786"/>
    <cellStyle name="Финансовый 6 2 2 6" xfId="61787"/>
    <cellStyle name="Финансовый 6 2 2 6 2" xfId="61788"/>
    <cellStyle name="Финансовый 6 2 2 7" xfId="61789"/>
    <cellStyle name="Финансовый 6 2 2 7 2" xfId="61790"/>
    <cellStyle name="Финансовый 6 2 2 8" xfId="61791"/>
    <cellStyle name="Финансовый 6 2 2 8 2" xfId="61792"/>
    <cellStyle name="Финансовый 6 2 2 9" xfId="61793"/>
    <cellStyle name="Финансовый 6 2 2 9 2" xfId="61794"/>
    <cellStyle name="Финансовый 6 2 3" xfId="59998"/>
    <cellStyle name="Финансовый 6 2 3 2" xfId="61795"/>
    <cellStyle name="Финансовый 6 2 3 2 2" xfId="61796"/>
    <cellStyle name="Финансовый 6 2 3 3" xfId="61797"/>
    <cellStyle name="Финансовый 6 2 3 4" xfId="61798"/>
    <cellStyle name="Финансовый 6 2 4" xfId="59999"/>
    <cellStyle name="Финансовый 6 2 4 2" xfId="61799"/>
    <cellStyle name="Финансовый 6 2 5" xfId="61800"/>
    <cellStyle name="Финансовый 6 2 5 2" xfId="61801"/>
    <cellStyle name="Финансовый 6 2 6" xfId="61802"/>
    <cellStyle name="Финансовый 6 2 6 2" xfId="61803"/>
    <cellStyle name="Финансовый 6 2 7" xfId="61804"/>
    <cellStyle name="Финансовый 6 2 7 2" xfId="61805"/>
    <cellStyle name="Финансовый 6 2 8" xfId="61806"/>
    <cellStyle name="Финансовый 6 2 8 2" xfId="61807"/>
    <cellStyle name="Финансовый 6 2 9" xfId="61808"/>
    <cellStyle name="Финансовый 6 2 9 2" xfId="61809"/>
    <cellStyle name="Финансовый 6 20" xfId="30196"/>
    <cellStyle name="Финансовый 6 20 2" xfId="60000"/>
    <cellStyle name="Финансовый 6 21" xfId="30197"/>
    <cellStyle name="Финансовый 6 21 2" xfId="60001"/>
    <cellStyle name="Финансовый 6 22" xfId="30198"/>
    <cellStyle name="Финансовый 6 22 2" xfId="60002"/>
    <cellStyle name="Финансовый 6 23" xfId="30199"/>
    <cellStyle name="Финансовый 6 23 2" xfId="60003"/>
    <cellStyle name="Финансовый 6 24" xfId="30200"/>
    <cellStyle name="Финансовый 6 24 2" xfId="60004"/>
    <cellStyle name="Финансовый 6 25" xfId="30201"/>
    <cellStyle name="Финансовый 6 25 2" xfId="60005"/>
    <cellStyle name="Финансовый 6 26" xfId="30202"/>
    <cellStyle name="Финансовый 6 26 2" xfId="60006"/>
    <cellStyle name="Финансовый 6 27" xfId="30203"/>
    <cellStyle name="Финансовый 6 27 2" xfId="60007"/>
    <cellStyle name="Финансовый 6 28" xfId="30204"/>
    <cellStyle name="Финансовый 6 28 2" xfId="60008"/>
    <cellStyle name="Финансовый 6 29" xfId="30205"/>
    <cellStyle name="Финансовый 6 29 2" xfId="60009"/>
    <cellStyle name="Финансовый 6 3" xfId="30206"/>
    <cellStyle name="Финансовый 6 3 10" xfId="61810"/>
    <cellStyle name="Финансовый 6 3 10 2" xfId="61811"/>
    <cellStyle name="Финансовый 6 3 11" xfId="61812"/>
    <cellStyle name="Финансовый 6 3 11 2" xfId="61813"/>
    <cellStyle name="Финансовый 6 3 12" xfId="61814"/>
    <cellStyle name="Финансовый 6 3 12 2" xfId="61815"/>
    <cellStyle name="Финансовый 6 3 13" xfId="61816"/>
    <cellStyle name="Финансовый 6 3 14" xfId="61817"/>
    <cellStyle name="Финансовый 6 3 2" xfId="60010"/>
    <cellStyle name="Финансовый 6 3 2 2" xfId="61818"/>
    <cellStyle name="Финансовый 6 3 2 2 2" xfId="61819"/>
    <cellStyle name="Финансовый 6 3 2 3" xfId="61820"/>
    <cellStyle name="Финансовый 6 3 2 4" xfId="61821"/>
    <cellStyle name="Финансовый 6 3 3" xfId="61822"/>
    <cellStyle name="Финансовый 6 3 3 2" xfId="61823"/>
    <cellStyle name="Финансовый 6 3 4" xfId="61824"/>
    <cellStyle name="Финансовый 6 3 4 2" xfId="61825"/>
    <cellStyle name="Финансовый 6 3 5" xfId="61826"/>
    <cellStyle name="Финансовый 6 3 5 2" xfId="61827"/>
    <cellStyle name="Финансовый 6 3 6" xfId="61828"/>
    <cellStyle name="Финансовый 6 3 6 2" xfId="61829"/>
    <cellStyle name="Финансовый 6 3 7" xfId="61830"/>
    <cellStyle name="Финансовый 6 3 7 2" xfId="61831"/>
    <cellStyle name="Финансовый 6 3 8" xfId="61832"/>
    <cellStyle name="Финансовый 6 3 8 2" xfId="61833"/>
    <cellStyle name="Финансовый 6 3 9" xfId="61834"/>
    <cellStyle name="Финансовый 6 3 9 2" xfId="61835"/>
    <cellStyle name="Финансовый 6 30" xfId="30207"/>
    <cellStyle name="Финансовый 6 30 2" xfId="60011"/>
    <cellStyle name="Финансовый 6 31" xfId="30208"/>
    <cellStyle name="Финансовый 6 31 2" xfId="60012"/>
    <cellStyle name="Финансовый 6 32" xfId="30209"/>
    <cellStyle name="Финансовый 6 32 2" xfId="60013"/>
    <cellStyle name="Финансовый 6 33" xfId="60014"/>
    <cellStyle name="Финансовый 6 34" xfId="60015"/>
    <cellStyle name="Финансовый 6 4" xfId="30210"/>
    <cellStyle name="Финансовый 6 4 2" xfId="60016"/>
    <cellStyle name="Финансовый 6 4 2 2" xfId="61836"/>
    <cellStyle name="Финансовый 6 4 2 3" xfId="61837"/>
    <cellStyle name="Финансовый 6 4 3" xfId="61838"/>
    <cellStyle name="Финансовый 6 4 4" xfId="61839"/>
    <cellStyle name="Финансовый 6 5" xfId="30211"/>
    <cellStyle name="Финансовый 6 5 2" xfId="60017"/>
    <cellStyle name="Финансовый 6 5 2 2" xfId="61840"/>
    <cellStyle name="Финансовый 6 5 3" xfId="61841"/>
    <cellStyle name="Финансовый 6 6" xfId="30212"/>
    <cellStyle name="Финансовый 6 6 2" xfId="60018"/>
    <cellStyle name="Финансовый 6 6 2 2" xfId="61842"/>
    <cellStyle name="Финансовый 6 6 3" xfId="61843"/>
    <cellStyle name="Финансовый 6 7" xfId="30213"/>
    <cellStyle name="Финансовый 6 7 2" xfId="60019"/>
    <cellStyle name="Финансовый 6 7 2 2" xfId="61844"/>
    <cellStyle name="Финансовый 6 7 3" xfId="61845"/>
    <cellStyle name="Финансовый 6 8" xfId="30214"/>
    <cellStyle name="Финансовый 6 8 2" xfId="60020"/>
    <cellStyle name="Финансовый 6 8 2 2" xfId="61846"/>
    <cellStyle name="Финансовый 6 8 3" xfId="61847"/>
    <cellStyle name="Финансовый 6 9" xfId="30215"/>
    <cellStyle name="Финансовый 6 9 10" xfId="30216"/>
    <cellStyle name="Финансовый 6 9 10 2" xfId="60021"/>
    <cellStyle name="Финансовый 6 9 11" xfId="30217"/>
    <cellStyle name="Финансовый 6 9 11 2" xfId="60022"/>
    <cellStyle name="Финансовый 6 9 12" xfId="30218"/>
    <cellStyle name="Финансовый 6 9 12 2" xfId="60023"/>
    <cellStyle name="Финансовый 6 9 13" xfId="30219"/>
    <cellStyle name="Финансовый 6 9 13 2" xfId="60024"/>
    <cellStyle name="Финансовый 6 9 14" xfId="30220"/>
    <cellStyle name="Финансовый 6 9 14 2" xfId="60025"/>
    <cellStyle name="Финансовый 6 9 15" xfId="30221"/>
    <cellStyle name="Финансовый 6 9 15 2" xfId="60026"/>
    <cellStyle name="Финансовый 6 9 16" xfId="30222"/>
    <cellStyle name="Финансовый 6 9 16 2" xfId="60027"/>
    <cellStyle name="Финансовый 6 9 17" xfId="30223"/>
    <cellStyle name="Финансовый 6 9 17 2" xfId="60028"/>
    <cellStyle name="Финансовый 6 9 18" xfId="30224"/>
    <cellStyle name="Финансовый 6 9 18 2" xfId="60029"/>
    <cellStyle name="Финансовый 6 9 19" xfId="30225"/>
    <cellStyle name="Финансовый 6 9 19 2" xfId="60030"/>
    <cellStyle name="Финансовый 6 9 2" xfId="30226"/>
    <cellStyle name="Финансовый 6 9 2 2" xfId="60031"/>
    <cellStyle name="Финансовый 6 9 2 3" xfId="61848"/>
    <cellStyle name="Финансовый 6 9 20" xfId="30227"/>
    <cellStyle name="Финансовый 6 9 20 2" xfId="60032"/>
    <cellStyle name="Финансовый 6 9 21" xfId="30228"/>
    <cellStyle name="Финансовый 6 9 21 2" xfId="60033"/>
    <cellStyle name="Финансовый 6 9 22" xfId="30229"/>
    <cellStyle name="Финансовый 6 9 22 2" xfId="60034"/>
    <cellStyle name="Финансовый 6 9 23" xfId="30230"/>
    <cellStyle name="Финансовый 6 9 23 2" xfId="60035"/>
    <cellStyle name="Финансовый 6 9 24" xfId="60036"/>
    <cellStyle name="Финансовый 6 9 25" xfId="61849"/>
    <cellStyle name="Финансовый 6 9 3" xfId="30231"/>
    <cellStyle name="Финансовый 6 9 3 2" xfId="60037"/>
    <cellStyle name="Финансовый 6 9 4" xfId="30232"/>
    <cellStyle name="Финансовый 6 9 4 2" xfId="60038"/>
    <cellStyle name="Финансовый 6 9 5" xfId="30233"/>
    <cellStyle name="Финансовый 6 9 5 2" xfId="60039"/>
    <cellStyle name="Финансовый 6 9 6" xfId="30234"/>
    <cellStyle name="Финансовый 6 9 6 2" xfId="60040"/>
    <cellStyle name="Финансовый 6 9 7" xfId="30235"/>
    <cellStyle name="Финансовый 6 9 7 2" xfId="60041"/>
    <cellStyle name="Финансовый 6 9 8" xfId="30236"/>
    <cellStyle name="Финансовый 6 9 8 2" xfId="60042"/>
    <cellStyle name="Финансовый 6 9 9" xfId="30237"/>
    <cellStyle name="Финансовый 6 9 9 2" xfId="60043"/>
    <cellStyle name="Финансовый 60" xfId="60044"/>
    <cellStyle name="Финансовый 61" xfId="60045"/>
    <cellStyle name="Финансовый 62" xfId="60046"/>
    <cellStyle name="Финансовый 63" xfId="60047"/>
    <cellStyle name="Финансовый 64" xfId="60048"/>
    <cellStyle name="Финансовый 65" xfId="61192"/>
    <cellStyle name="Финансовый 66" xfId="61193"/>
    <cellStyle name="Финансовый 67" xfId="61850"/>
    <cellStyle name="Финансовый 68" xfId="61851"/>
    <cellStyle name="Финансовый 69" xfId="61852"/>
    <cellStyle name="Финансовый 7" xfId="30238"/>
    <cellStyle name="Финансовый 7 10" xfId="61853"/>
    <cellStyle name="Финансовый 7 11" xfId="61854"/>
    <cellStyle name="Финансовый 7 2" xfId="60049"/>
    <cellStyle name="Финансовый 7 2 10" xfId="61855"/>
    <cellStyle name="Финансовый 7 2 2" xfId="60050"/>
    <cellStyle name="Финансовый 7 2 3" xfId="61856"/>
    <cellStyle name="Финансовый 7 2 4" xfId="61857"/>
    <cellStyle name="Финансовый 7 2 5" xfId="61858"/>
    <cellStyle name="Финансовый 7 2 6" xfId="61859"/>
    <cellStyle name="Финансовый 7 2 7" xfId="61860"/>
    <cellStyle name="Финансовый 7 2 8" xfId="61861"/>
    <cellStyle name="Финансовый 7 2 9" xfId="61862"/>
    <cellStyle name="Финансовый 7 29 9" xfId="30239"/>
    <cellStyle name="Финансовый 7 29 9 10" xfId="30240"/>
    <cellStyle name="Финансовый 7 29 9 10 10" xfId="30241"/>
    <cellStyle name="Финансовый 7 29 9 10 10 2" xfId="60051"/>
    <cellStyle name="Финансовый 7 29 9 10 11" xfId="30242"/>
    <cellStyle name="Финансовый 7 29 9 10 11 2" xfId="60052"/>
    <cellStyle name="Финансовый 7 29 9 10 12" xfId="30243"/>
    <cellStyle name="Финансовый 7 29 9 10 12 2" xfId="60053"/>
    <cellStyle name="Финансовый 7 29 9 10 13" xfId="30244"/>
    <cellStyle name="Финансовый 7 29 9 10 13 2" xfId="60054"/>
    <cellStyle name="Финансовый 7 29 9 10 14" xfId="30245"/>
    <cellStyle name="Финансовый 7 29 9 10 14 2" xfId="60055"/>
    <cellStyle name="Финансовый 7 29 9 10 15" xfId="30246"/>
    <cellStyle name="Финансовый 7 29 9 10 15 2" xfId="60056"/>
    <cellStyle name="Финансовый 7 29 9 10 16" xfId="30247"/>
    <cellStyle name="Финансовый 7 29 9 10 16 2" xfId="60057"/>
    <cellStyle name="Финансовый 7 29 9 10 17" xfId="30248"/>
    <cellStyle name="Финансовый 7 29 9 10 17 2" xfId="60058"/>
    <cellStyle name="Финансовый 7 29 9 10 18" xfId="30249"/>
    <cellStyle name="Финансовый 7 29 9 10 18 2" xfId="60059"/>
    <cellStyle name="Финансовый 7 29 9 10 19" xfId="30250"/>
    <cellStyle name="Финансовый 7 29 9 10 19 2" xfId="60060"/>
    <cellStyle name="Финансовый 7 29 9 10 2" xfId="30251"/>
    <cellStyle name="Финансовый 7 29 9 10 2 2" xfId="60061"/>
    <cellStyle name="Финансовый 7 29 9 10 20" xfId="30252"/>
    <cellStyle name="Финансовый 7 29 9 10 20 2" xfId="60062"/>
    <cellStyle name="Финансовый 7 29 9 10 21" xfId="30253"/>
    <cellStyle name="Финансовый 7 29 9 10 21 2" xfId="60063"/>
    <cellStyle name="Финансовый 7 29 9 10 22" xfId="30254"/>
    <cellStyle name="Финансовый 7 29 9 10 22 2" xfId="60064"/>
    <cellStyle name="Финансовый 7 29 9 10 23" xfId="30255"/>
    <cellStyle name="Финансовый 7 29 9 10 23 2" xfId="60065"/>
    <cellStyle name="Финансовый 7 29 9 10 24" xfId="60066"/>
    <cellStyle name="Финансовый 7 29 9 10 3" xfId="30256"/>
    <cellStyle name="Финансовый 7 29 9 10 3 2" xfId="60067"/>
    <cellStyle name="Финансовый 7 29 9 10 4" xfId="30257"/>
    <cellStyle name="Финансовый 7 29 9 10 4 2" xfId="60068"/>
    <cellStyle name="Финансовый 7 29 9 10 5" xfId="30258"/>
    <cellStyle name="Финансовый 7 29 9 10 5 2" xfId="60069"/>
    <cellStyle name="Финансовый 7 29 9 10 6" xfId="30259"/>
    <cellStyle name="Финансовый 7 29 9 10 6 2" xfId="60070"/>
    <cellStyle name="Финансовый 7 29 9 10 7" xfId="30260"/>
    <cellStyle name="Финансовый 7 29 9 10 7 2" xfId="60071"/>
    <cellStyle name="Финансовый 7 29 9 10 8" xfId="30261"/>
    <cellStyle name="Финансовый 7 29 9 10 8 2" xfId="60072"/>
    <cellStyle name="Финансовый 7 29 9 10 9" xfId="30262"/>
    <cellStyle name="Финансовый 7 29 9 10 9 2" xfId="60073"/>
    <cellStyle name="Финансовый 7 29 9 11" xfId="30263"/>
    <cellStyle name="Финансовый 7 29 9 11 10" xfId="30264"/>
    <cellStyle name="Финансовый 7 29 9 11 10 2" xfId="60074"/>
    <cellStyle name="Финансовый 7 29 9 11 11" xfId="30265"/>
    <cellStyle name="Финансовый 7 29 9 11 11 2" xfId="60075"/>
    <cellStyle name="Финансовый 7 29 9 11 12" xfId="30266"/>
    <cellStyle name="Финансовый 7 29 9 11 12 2" xfId="60076"/>
    <cellStyle name="Финансовый 7 29 9 11 13" xfId="30267"/>
    <cellStyle name="Финансовый 7 29 9 11 13 2" xfId="60077"/>
    <cellStyle name="Финансовый 7 29 9 11 14" xfId="30268"/>
    <cellStyle name="Финансовый 7 29 9 11 14 2" xfId="60078"/>
    <cellStyle name="Финансовый 7 29 9 11 15" xfId="30269"/>
    <cellStyle name="Финансовый 7 29 9 11 15 2" xfId="60079"/>
    <cellStyle name="Финансовый 7 29 9 11 16" xfId="30270"/>
    <cellStyle name="Финансовый 7 29 9 11 16 2" xfId="60080"/>
    <cellStyle name="Финансовый 7 29 9 11 17" xfId="30271"/>
    <cellStyle name="Финансовый 7 29 9 11 17 2" xfId="60081"/>
    <cellStyle name="Финансовый 7 29 9 11 18" xfId="30272"/>
    <cellStyle name="Финансовый 7 29 9 11 18 2" xfId="60082"/>
    <cellStyle name="Финансовый 7 29 9 11 19" xfId="60083"/>
    <cellStyle name="Финансовый 7 29 9 11 2" xfId="30273"/>
    <cellStyle name="Финансовый 7 29 9 11 2 2" xfId="60084"/>
    <cellStyle name="Финансовый 7 29 9 11 3" xfId="30274"/>
    <cellStyle name="Финансовый 7 29 9 11 3 2" xfId="60085"/>
    <cellStyle name="Финансовый 7 29 9 11 4" xfId="30275"/>
    <cellStyle name="Финансовый 7 29 9 11 4 2" xfId="60086"/>
    <cellStyle name="Финансовый 7 29 9 11 5" xfId="30276"/>
    <cellStyle name="Финансовый 7 29 9 11 5 2" xfId="60087"/>
    <cellStyle name="Финансовый 7 29 9 11 6" xfId="30277"/>
    <cellStyle name="Финансовый 7 29 9 11 6 2" xfId="60088"/>
    <cellStyle name="Финансовый 7 29 9 11 7" xfId="30278"/>
    <cellStyle name="Финансовый 7 29 9 11 7 2" xfId="60089"/>
    <cellStyle name="Финансовый 7 29 9 11 8" xfId="30279"/>
    <cellStyle name="Финансовый 7 29 9 11 8 2" xfId="60090"/>
    <cellStyle name="Финансовый 7 29 9 11 9" xfId="30280"/>
    <cellStyle name="Финансовый 7 29 9 11 9 2" xfId="60091"/>
    <cellStyle name="Финансовый 7 29 9 12" xfId="30281"/>
    <cellStyle name="Финансовый 7 29 9 12 10" xfId="30282"/>
    <cellStyle name="Финансовый 7 29 9 12 10 2" xfId="60092"/>
    <cellStyle name="Финансовый 7 29 9 12 11" xfId="30283"/>
    <cellStyle name="Финансовый 7 29 9 12 11 2" xfId="60093"/>
    <cellStyle name="Финансовый 7 29 9 12 12" xfId="30284"/>
    <cellStyle name="Финансовый 7 29 9 12 12 2" xfId="60094"/>
    <cellStyle name="Финансовый 7 29 9 12 13" xfId="30285"/>
    <cellStyle name="Финансовый 7 29 9 12 13 2" xfId="60095"/>
    <cellStyle name="Финансовый 7 29 9 12 14" xfId="30286"/>
    <cellStyle name="Финансовый 7 29 9 12 14 2" xfId="60096"/>
    <cellStyle name="Финансовый 7 29 9 12 15" xfId="30287"/>
    <cellStyle name="Финансовый 7 29 9 12 15 2" xfId="60097"/>
    <cellStyle name="Финансовый 7 29 9 12 16" xfId="30288"/>
    <cellStyle name="Финансовый 7 29 9 12 16 2" xfId="60098"/>
    <cellStyle name="Финансовый 7 29 9 12 17" xfId="30289"/>
    <cellStyle name="Финансовый 7 29 9 12 17 2" xfId="60099"/>
    <cellStyle name="Финансовый 7 29 9 12 18" xfId="30290"/>
    <cellStyle name="Финансовый 7 29 9 12 18 2" xfId="60100"/>
    <cellStyle name="Финансовый 7 29 9 12 19" xfId="60101"/>
    <cellStyle name="Финансовый 7 29 9 12 2" xfId="30291"/>
    <cellStyle name="Финансовый 7 29 9 12 2 2" xfId="60102"/>
    <cellStyle name="Финансовый 7 29 9 12 3" xfId="30292"/>
    <cellStyle name="Финансовый 7 29 9 12 3 2" xfId="60103"/>
    <cellStyle name="Финансовый 7 29 9 12 4" xfId="30293"/>
    <cellStyle name="Финансовый 7 29 9 12 4 2" xfId="60104"/>
    <cellStyle name="Финансовый 7 29 9 12 5" xfId="30294"/>
    <cellStyle name="Финансовый 7 29 9 12 5 2" xfId="60105"/>
    <cellStyle name="Финансовый 7 29 9 12 6" xfId="30295"/>
    <cellStyle name="Финансовый 7 29 9 12 6 2" xfId="60106"/>
    <cellStyle name="Финансовый 7 29 9 12 7" xfId="30296"/>
    <cellStyle name="Финансовый 7 29 9 12 7 2" xfId="60107"/>
    <cellStyle name="Финансовый 7 29 9 12 8" xfId="30297"/>
    <cellStyle name="Финансовый 7 29 9 12 8 2" xfId="60108"/>
    <cellStyle name="Финансовый 7 29 9 12 9" xfId="30298"/>
    <cellStyle name="Финансовый 7 29 9 12 9 2" xfId="60109"/>
    <cellStyle name="Финансовый 7 29 9 13" xfId="30299"/>
    <cellStyle name="Финансовый 7 29 9 13 10" xfId="30300"/>
    <cellStyle name="Финансовый 7 29 9 13 10 2" xfId="60110"/>
    <cellStyle name="Финансовый 7 29 9 13 11" xfId="30301"/>
    <cellStyle name="Финансовый 7 29 9 13 11 2" xfId="60111"/>
    <cellStyle name="Финансовый 7 29 9 13 12" xfId="30302"/>
    <cellStyle name="Финансовый 7 29 9 13 12 2" xfId="60112"/>
    <cellStyle name="Финансовый 7 29 9 13 13" xfId="30303"/>
    <cellStyle name="Финансовый 7 29 9 13 13 2" xfId="60113"/>
    <cellStyle name="Финансовый 7 29 9 13 14" xfId="30304"/>
    <cellStyle name="Финансовый 7 29 9 13 14 2" xfId="60114"/>
    <cellStyle name="Финансовый 7 29 9 13 15" xfId="30305"/>
    <cellStyle name="Финансовый 7 29 9 13 15 2" xfId="60115"/>
    <cellStyle name="Финансовый 7 29 9 13 16" xfId="30306"/>
    <cellStyle name="Финансовый 7 29 9 13 16 2" xfId="60116"/>
    <cellStyle name="Финансовый 7 29 9 13 17" xfId="30307"/>
    <cellStyle name="Финансовый 7 29 9 13 17 2" xfId="60117"/>
    <cellStyle name="Финансовый 7 29 9 13 18" xfId="30308"/>
    <cellStyle name="Финансовый 7 29 9 13 18 2" xfId="60118"/>
    <cellStyle name="Финансовый 7 29 9 13 19" xfId="60119"/>
    <cellStyle name="Финансовый 7 29 9 13 2" xfId="30309"/>
    <cellStyle name="Финансовый 7 29 9 13 2 2" xfId="60120"/>
    <cellStyle name="Финансовый 7 29 9 13 3" xfId="30310"/>
    <cellStyle name="Финансовый 7 29 9 13 3 2" xfId="60121"/>
    <cellStyle name="Финансовый 7 29 9 13 4" xfId="30311"/>
    <cellStyle name="Финансовый 7 29 9 13 4 2" xfId="60122"/>
    <cellStyle name="Финансовый 7 29 9 13 5" xfId="30312"/>
    <cellStyle name="Финансовый 7 29 9 13 5 2" xfId="60123"/>
    <cellStyle name="Финансовый 7 29 9 13 6" xfId="30313"/>
    <cellStyle name="Финансовый 7 29 9 13 6 2" xfId="60124"/>
    <cellStyle name="Финансовый 7 29 9 13 7" xfId="30314"/>
    <cellStyle name="Финансовый 7 29 9 13 7 2" xfId="60125"/>
    <cellStyle name="Финансовый 7 29 9 13 8" xfId="30315"/>
    <cellStyle name="Финансовый 7 29 9 13 8 2" xfId="60126"/>
    <cellStyle name="Финансовый 7 29 9 13 9" xfId="30316"/>
    <cellStyle name="Финансовый 7 29 9 13 9 2" xfId="60127"/>
    <cellStyle name="Финансовый 7 29 9 14" xfId="30317"/>
    <cellStyle name="Финансовый 7 29 9 14 2" xfId="60128"/>
    <cellStyle name="Финансовый 7 29 9 15" xfId="30318"/>
    <cellStyle name="Финансовый 7 29 9 15 2" xfId="60129"/>
    <cellStyle name="Финансовый 7 29 9 16" xfId="30319"/>
    <cellStyle name="Финансовый 7 29 9 16 2" xfId="60130"/>
    <cellStyle name="Финансовый 7 29 9 17" xfId="30320"/>
    <cellStyle name="Финансовый 7 29 9 17 2" xfId="60131"/>
    <cellStyle name="Финансовый 7 29 9 18" xfId="30321"/>
    <cellStyle name="Финансовый 7 29 9 18 2" xfId="60132"/>
    <cellStyle name="Финансовый 7 29 9 19" xfId="30322"/>
    <cellStyle name="Финансовый 7 29 9 19 2" xfId="60133"/>
    <cellStyle name="Финансовый 7 29 9 2" xfId="30323"/>
    <cellStyle name="Финансовый 7 29 9 2 2" xfId="30324"/>
    <cellStyle name="Финансовый 7 29 9 2 2 2" xfId="60134"/>
    <cellStyle name="Финансовый 7 29 9 2 3" xfId="60135"/>
    <cellStyle name="Финансовый 7 29 9 20" xfId="30325"/>
    <cellStyle name="Финансовый 7 29 9 20 2" xfId="60136"/>
    <cellStyle name="Финансовый 7 29 9 21" xfId="30326"/>
    <cellStyle name="Финансовый 7 29 9 21 2" xfId="60137"/>
    <cellStyle name="Финансовый 7 29 9 22" xfId="30327"/>
    <cellStyle name="Финансовый 7 29 9 22 2" xfId="60138"/>
    <cellStyle name="Финансовый 7 29 9 23" xfId="30328"/>
    <cellStyle name="Финансовый 7 29 9 23 2" xfId="60139"/>
    <cellStyle name="Финансовый 7 29 9 24" xfId="30329"/>
    <cellStyle name="Финансовый 7 29 9 24 2" xfId="60140"/>
    <cellStyle name="Финансовый 7 29 9 25" xfId="30330"/>
    <cellStyle name="Финансовый 7 29 9 25 2" xfId="60141"/>
    <cellStyle name="Финансовый 7 29 9 26" xfId="30331"/>
    <cellStyle name="Финансовый 7 29 9 26 2" xfId="60142"/>
    <cellStyle name="Финансовый 7 29 9 27" xfId="30332"/>
    <cellStyle name="Финансовый 7 29 9 27 2" xfId="60143"/>
    <cellStyle name="Финансовый 7 29 9 28" xfId="30333"/>
    <cellStyle name="Финансовый 7 29 9 28 2" xfId="60144"/>
    <cellStyle name="Финансовый 7 29 9 29" xfId="30334"/>
    <cellStyle name="Финансовый 7 29 9 29 2" xfId="60145"/>
    <cellStyle name="Финансовый 7 29 9 3" xfId="30335"/>
    <cellStyle name="Финансовый 7 29 9 3 2" xfId="60146"/>
    <cellStyle name="Финансовый 7 29 9 30" xfId="30336"/>
    <cellStyle name="Финансовый 7 29 9 30 2" xfId="60147"/>
    <cellStyle name="Финансовый 7 29 9 31" xfId="30337"/>
    <cellStyle name="Финансовый 7 29 9 31 2" xfId="60148"/>
    <cellStyle name="Финансовый 7 29 9 32" xfId="30338"/>
    <cellStyle name="Финансовый 7 29 9 32 2" xfId="60149"/>
    <cellStyle name="Финансовый 7 29 9 33" xfId="60150"/>
    <cellStyle name="Финансовый 7 29 9 4" xfId="30339"/>
    <cellStyle name="Финансовый 7 29 9 4 2" xfId="60151"/>
    <cellStyle name="Финансовый 7 29 9 5" xfId="30340"/>
    <cellStyle name="Финансовый 7 29 9 5 2" xfId="60152"/>
    <cellStyle name="Финансовый 7 29 9 6" xfId="30341"/>
    <cellStyle name="Финансовый 7 29 9 6 2" xfId="60153"/>
    <cellStyle name="Финансовый 7 29 9 7" xfId="30342"/>
    <cellStyle name="Финансовый 7 29 9 7 2" xfId="60154"/>
    <cellStyle name="Финансовый 7 29 9 8" xfId="30343"/>
    <cellStyle name="Финансовый 7 29 9 8 2" xfId="60155"/>
    <cellStyle name="Финансовый 7 29 9 9" xfId="30344"/>
    <cellStyle name="Финансовый 7 29 9 9 10" xfId="30345"/>
    <cellStyle name="Финансовый 7 29 9 9 10 2" xfId="60156"/>
    <cellStyle name="Финансовый 7 29 9 9 11" xfId="30346"/>
    <cellStyle name="Финансовый 7 29 9 9 11 2" xfId="60157"/>
    <cellStyle name="Финансовый 7 29 9 9 12" xfId="30347"/>
    <cellStyle name="Финансовый 7 29 9 9 12 2" xfId="60158"/>
    <cellStyle name="Финансовый 7 29 9 9 13" xfId="30348"/>
    <cellStyle name="Финансовый 7 29 9 9 13 2" xfId="60159"/>
    <cellStyle name="Финансовый 7 29 9 9 14" xfId="30349"/>
    <cellStyle name="Финансовый 7 29 9 9 14 2" xfId="60160"/>
    <cellStyle name="Финансовый 7 29 9 9 15" xfId="30350"/>
    <cellStyle name="Финансовый 7 29 9 9 15 2" xfId="60161"/>
    <cellStyle name="Финансовый 7 29 9 9 16" xfId="30351"/>
    <cellStyle name="Финансовый 7 29 9 9 16 2" xfId="60162"/>
    <cellStyle name="Финансовый 7 29 9 9 17" xfId="30352"/>
    <cellStyle name="Финансовый 7 29 9 9 17 2" xfId="60163"/>
    <cellStyle name="Финансовый 7 29 9 9 18" xfId="30353"/>
    <cellStyle name="Финансовый 7 29 9 9 18 2" xfId="60164"/>
    <cellStyle name="Финансовый 7 29 9 9 19" xfId="30354"/>
    <cellStyle name="Финансовый 7 29 9 9 19 2" xfId="60165"/>
    <cellStyle name="Финансовый 7 29 9 9 2" xfId="30355"/>
    <cellStyle name="Финансовый 7 29 9 9 2 2" xfId="60166"/>
    <cellStyle name="Финансовый 7 29 9 9 20" xfId="30356"/>
    <cellStyle name="Финансовый 7 29 9 9 20 2" xfId="60167"/>
    <cellStyle name="Финансовый 7 29 9 9 21" xfId="30357"/>
    <cellStyle name="Финансовый 7 29 9 9 21 2" xfId="60168"/>
    <cellStyle name="Финансовый 7 29 9 9 22" xfId="30358"/>
    <cellStyle name="Финансовый 7 29 9 9 22 2" xfId="60169"/>
    <cellStyle name="Финансовый 7 29 9 9 23" xfId="30359"/>
    <cellStyle name="Финансовый 7 29 9 9 23 2" xfId="60170"/>
    <cellStyle name="Финансовый 7 29 9 9 24" xfId="60171"/>
    <cellStyle name="Финансовый 7 29 9 9 3" xfId="30360"/>
    <cellStyle name="Финансовый 7 29 9 9 3 2" xfId="60172"/>
    <cellStyle name="Финансовый 7 29 9 9 4" xfId="30361"/>
    <cellStyle name="Финансовый 7 29 9 9 4 2" xfId="60173"/>
    <cellStyle name="Финансовый 7 29 9 9 5" xfId="30362"/>
    <cellStyle name="Финансовый 7 29 9 9 5 2" xfId="60174"/>
    <cellStyle name="Финансовый 7 29 9 9 6" xfId="30363"/>
    <cellStyle name="Финансовый 7 29 9 9 6 2" xfId="60175"/>
    <cellStyle name="Финансовый 7 29 9 9 7" xfId="30364"/>
    <cellStyle name="Финансовый 7 29 9 9 7 2" xfId="60176"/>
    <cellStyle name="Финансовый 7 29 9 9 8" xfId="30365"/>
    <cellStyle name="Финансовый 7 29 9 9 8 2" xfId="60177"/>
    <cellStyle name="Финансовый 7 29 9 9 9" xfId="30366"/>
    <cellStyle name="Финансовый 7 29 9 9 9 2" xfId="60178"/>
    <cellStyle name="Финансовый 7 3" xfId="60179"/>
    <cellStyle name="Финансовый 7 4" xfId="61863"/>
    <cellStyle name="Финансовый 7 5" xfId="61864"/>
    <cellStyle name="Финансовый 7 6" xfId="61865"/>
    <cellStyle name="Финансовый 7 7" xfId="61866"/>
    <cellStyle name="Финансовый 7 8" xfId="61867"/>
    <cellStyle name="Финансовый 7 9" xfId="61868"/>
    <cellStyle name="Финансовый 70" xfId="61869"/>
    <cellStyle name="Финансовый 8" xfId="30367"/>
    <cellStyle name="Финансовый 8 10" xfId="61870"/>
    <cellStyle name="Финансовый 8 11" xfId="61871"/>
    <cellStyle name="Финансовый 8 2" xfId="60180"/>
    <cellStyle name="Финансовый 8 2 2" xfId="61872"/>
    <cellStyle name="Финансовый 8 3" xfId="61873"/>
    <cellStyle name="Финансовый 8 4" xfId="61874"/>
    <cellStyle name="Финансовый 8 5" xfId="61875"/>
    <cellStyle name="Финансовый 8 6" xfId="61876"/>
    <cellStyle name="Финансовый 8 7" xfId="61877"/>
    <cellStyle name="Финансовый 8 8" xfId="61878"/>
    <cellStyle name="Финансовый 8 9" xfId="61879"/>
    <cellStyle name="Финансовый 9" xfId="30368"/>
    <cellStyle name="Финансовый 9 10" xfId="61880"/>
    <cellStyle name="Финансовый 9 11" xfId="61881"/>
    <cellStyle name="Финансовый 9 2" xfId="60181"/>
    <cellStyle name="Финансовый 9 2 2" xfId="61882"/>
    <cellStyle name="Финансовый 9 29 9" xfId="30369"/>
    <cellStyle name="Финансовый 9 29 9 10" xfId="30370"/>
    <cellStyle name="Финансовый 9 29 9 10 10" xfId="30371"/>
    <cellStyle name="Финансовый 9 29 9 10 10 2" xfId="60182"/>
    <cellStyle name="Финансовый 9 29 9 10 11" xfId="30372"/>
    <cellStyle name="Финансовый 9 29 9 10 11 2" xfId="60183"/>
    <cellStyle name="Финансовый 9 29 9 10 12" xfId="30373"/>
    <cellStyle name="Финансовый 9 29 9 10 12 2" xfId="60184"/>
    <cellStyle name="Финансовый 9 29 9 10 13" xfId="30374"/>
    <cellStyle name="Финансовый 9 29 9 10 13 2" xfId="60185"/>
    <cellStyle name="Финансовый 9 29 9 10 14" xfId="30375"/>
    <cellStyle name="Финансовый 9 29 9 10 14 2" xfId="60186"/>
    <cellStyle name="Финансовый 9 29 9 10 15" xfId="30376"/>
    <cellStyle name="Финансовый 9 29 9 10 15 2" xfId="60187"/>
    <cellStyle name="Финансовый 9 29 9 10 16" xfId="30377"/>
    <cellStyle name="Финансовый 9 29 9 10 16 2" xfId="60188"/>
    <cellStyle name="Финансовый 9 29 9 10 17" xfId="30378"/>
    <cellStyle name="Финансовый 9 29 9 10 17 2" xfId="60189"/>
    <cellStyle name="Финансовый 9 29 9 10 18" xfId="30379"/>
    <cellStyle name="Финансовый 9 29 9 10 18 2" xfId="60190"/>
    <cellStyle name="Финансовый 9 29 9 10 19" xfId="30380"/>
    <cellStyle name="Финансовый 9 29 9 10 19 2" xfId="60191"/>
    <cellStyle name="Финансовый 9 29 9 10 2" xfId="30381"/>
    <cellStyle name="Финансовый 9 29 9 10 2 2" xfId="60192"/>
    <cellStyle name="Финансовый 9 29 9 10 20" xfId="30382"/>
    <cellStyle name="Финансовый 9 29 9 10 20 2" xfId="60193"/>
    <cellStyle name="Финансовый 9 29 9 10 21" xfId="30383"/>
    <cellStyle name="Финансовый 9 29 9 10 21 2" xfId="60194"/>
    <cellStyle name="Финансовый 9 29 9 10 22" xfId="30384"/>
    <cellStyle name="Финансовый 9 29 9 10 22 2" xfId="60195"/>
    <cellStyle name="Финансовый 9 29 9 10 23" xfId="30385"/>
    <cellStyle name="Финансовый 9 29 9 10 23 2" xfId="60196"/>
    <cellStyle name="Финансовый 9 29 9 10 24" xfId="60197"/>
    <cellStyle name="Финансовый 9 29 9 10 3" xfId="30386"/>
    <cellStyle name="Финансовый 9 29 9 10 3 2" xfId="60198"/>
    <cellStyle name="Финансовый 9 29 9 10 4" xfId="30387"/>
    <cellStyle name="Финансовый 9 29 9 10 4 2" xfId="60199"/>
    <cellStyle name="Финансовый 9 29 9 10 5" xfId="30388"/>
    <cellStyle name="Финансовый 9 29 9 10 5 2" xfId="60200"/>
    <cellStyle name="Финансовый 9 29 9 10 6" xfId="30389"/>
    <cellStyle name="Финансовый 9 29 9 10 6 2" xfId="60201"/>
    <cellStyle name="Финансовый 9 29 9 10 7" xfId="30390"/>
    <cellStyle name="Финансовый 9 29 9 10 7 2" xfId="60202"/>
    <cellStyle name="Финансовый 9 29 9 10 8" xfId="30391"/>
    <cellStyle name="Финансовый 9 29 9 10 8 2" xfId="60203"/>
    <cellStyle name="Финансовый 9 29 9 10 9" xfId="30392"/>
    <cellStyle name="Финансовый 9 29 9 10 9 2" xfId="60204"/>
    <cellStyle name="Финансовый 9 29 9 11" xfId="30393"/>
    <cellStyle name="Финансовый 9 29 9 11 10" xfId="30394"/>
    <cellStyle name="Финансовый 9 29 9 11 10 2" xfId="60205"/>
    <cellStyle name="Финансовый 9 29 9 11 11" xfId="30395"/>
    <cellStyle name="Финансовый 9 29 9 11 11 2" xfId="60206"/>
    <cellStyle name="Финансовый 9 29 9 11 12" xfId="30396"/>
    <cellStyle name="Финансовый 9 29 9 11 12 2" xfId="60207"/>
    <cellStyle name="Финансовый 9 29 9 11 13" xfId="30397"/>
    <cellStyle name="Финансовый 9 29 9 11 13 2" xfId="60208"/>
    <cellStyle name="Финансовый 9 29 9 11 14" xfId="30398"/>
    <cellStyle name="Финансовый 9 29 9 11 14 2" xfId="60209"/>
    <cellStyle name="Финансовый 9 29 9 11 15" xfId="30399"/>
    <cellStyle name="Финансовый 9 29 9 11 15 2" xfId="60210"/>
    <cellStyle name="Финансовый 9 29 9 11 16" xfId="30400"/>
    <cellStyle name="Финансовый 9 29 9 11 16 2" xfId="60211"/>
    <cellStyle name="Финансовый 9 29 9 11 17" xfId="30401"/>
    <cellStyle name="Финансовый 9 29 9 11 17 2" xfId="60212"/>
    <cellStyle name="Финансовый 9 29 9 11 18" xfId="30402"/>
    <cellStyle name="Финансовый 9 29 9 11 18 2" xfId="60213"/>
    <cellStyle name="Финансовый 9 29 9 11 19" xfId="60214"/>
    <cellStyle name="Финансовый 9 29 9 11 2" xfId="30403"/>
    <cellStyle name="Финансовый 9 29 9 11 2 2" xfId="60215"/>
    <cellStyle name="Финансовый 9 29 9 11 3" xfId="30404"/>
    <cellStyle name="Финансовый 9 29 9 11 3 2" xfId="60216"/>
    <cellStyle name="Финансовый 9 29 9 11 4" xfId="30405"/>
    <cellStyle name="Финансовый 9 29 9 11 4 2" xfId="60217"/>
    <cellStyle name="Финансовый 9 29 9 11 5" xfId="30406"/>
    <cellStyle name="Финансовый 9 29 9 11 5 2" xfId="60218"/>
    <cellStyle name="Финансовый 9 29 9 11 6" xfId="30407"/>
    <cellStyle name="Финансовый 9 29 9 11 6 2" xfId="60219"/>
    <cellStyle name="Финансовый 9 29 9 11 7" xfId="30408"/>
    <cellStyle name="Финансовый 9 29 9 11 7 2" xfId="60220"/>
    <cellStyle name="Финансовый 9 29 9 11 8" xfId="30409"/>
    <cellStyle name="Финансовый 9 29 9 11 8 2" xfId="60221"/>
    <cellStyle name="Финансовый 9 29 9 11 9" xfId="30410"/>
    <cellStyle name="Финансовый 9 29 9 11 9 2" xfId="60222"/>
    <cellStyle name="Финансовый 9 29 9 12" xfId="30411"/>
    <cellStyle name="Финансовый 9 29 9 12 10" xfId="30412"/>
    <cellStyle name="Финансовый 9 29 9 12 10 2" xfId="60223"/>
    <cellStyle name="Финансовый 9 29 9 12 11" xfId="30413"/>
    <cellStyle name="Финансовый 9 29 9 12 11 2" xfId="60224"/>
    <cellStyle name="Финансовый 9 29 9 12 12" xfId="30414"/>
    <cellStyle name="Финансовый 9 29 9 12 12 2" xfId="60225"/>
    <cellStyle name="Финансовый 9 29 9 12 13" xfId="30415"/>
    <cellStyle name="Финансовый 9 29 9 12 13 2" xfId="60226"/>
    <cellStyle name="Финансовый 9 29 9 12 14" xfId="30416"/>
    <cellStyle name="Финансовый 9 29 9 12 14 2" xfId="60227"/>
    <cellStyle name="Финансовый 9 29 9 12 15" xfId="30417"/>
    <cellStyle name="Финансовый 9 29 9 12 15 2" xfId="60228"/>
    <cellStyle name="Финансовый 9 29 9 12 16" xfId="30418"/>
    <cellStyle name="Финансовый 9 29 9 12 16 2" xfId="60229"/>
    <cellStyle name="Финансовый 9 29 9 12 17" xfId="30419"/>
    <cellStyle name="Финансовый 9 29 9 12 17 2" xfId="60230"/>
    <cellStyle name="Финансовый 9 29 9 12 18" xfId="30420"/>
    <cellStyle name="Финансовый 9 29 9 12 18 2" xfId="60231"/>
    <cellStyle name="Финансовый 9 29 9 12 19" xfId="60232"/>
    <cellStyle name="Финансовый 9 29 9 12 2" xfId="30421"/>
    <cellStyle name="Финансовый 9 29 9 12 2 2" xfId="60233"/>
    <cellStyle name="Финансовый 9 29 9 12 3" xfId="30422"/>
    <cellStyle name="Финансовый 9 29 9 12 3 2" xfId="60234"/>
    <cellStyle name="Финансовый 9 29 9 12 4" xfId="30423"/>
    <cellStyle name="Финансовый 9 29 9 12 4 2" xfId="60235"/>
    <cellStyle name="Финансовый 9 29 9 12 5" xfId="30424"/>
    <cellStyle name="Финансовый 9 29 9 12 5 2" xfId="60236"/>
    <cellStyle name="Финансовый 9 29 9 12 6" xfId="30425"/>
    <cellStyle name="Финансовый 9 29 9 12 6 2" xfId="60237"/>
    <cellStyle name="Финансовый 9 29 9 12 7" xfId="30426"/>
    <cellStyle name="Финансовый 9 29 9 12 7 2" xfId="60238"/>
    <cellStyle name="Финансовый 9 29 9 12 8" xfId="30427"/>
    <cellStyle name="Финансовый 9 29 9 12 8 2" xfId="60239"/>
    <cellStyle name="Финансовый 9 29 9 12 9" xfId="30428"/>
    <cellStyle name="Финансовый 9 29 9 12 9 2" xfId="60240"/>
    <cellStyle name="Финансовый 9 29 9 13" xfId="30429"/>
    <cellStyle name="Финансовый 9 29 9 13 10" xfId="30430"/>
    <cellStyle name="Финансовый 9 29 9 13 10 2" xfId="60241"/>
    <cellStyle name="Финансовый 9 29 9 13 11" xfId="30431"/>
    <cellStyle name="Финансовый 9 29 9 13 11 2" xfId="60242"/>
    <cellStyle name="Финансовый 9 29 9 13 12" xfId="30432"/>
    <cellStyle name="Финансовый 9 29 9 13 12 2" xfId="60243"/>
    <cellStyle name="Финансовый 9 29 9 13 13" xfId="30433"/>
    <cellStyle name="Финансовый 9 29 9 13 13 2" xfId="60244"/>
    <cellStyle name="Финансовый 9 29 9 13 14" xfId="30434"/>
    <cellStyle name="Финансовый 9 29 9 13 14 2" xfId="60245"/>
    <cellStyle name="Финансовый 9 29 9 13 15" xfId="30435"/>
    <cellStyle name="Финансовый 9 29 9 13 15 2" xfId="60246"/>
    <cellStyle name="Финансовый 9 29 9 13 16" xfId="30436"/>
    <cellStyle name="Финансовый 9 29 9 13 16 2" xfId="60247"/>
    <cellStyle name="Финансовый 9 29 9 13 17" xfId="30437"/>
    <cellStyle name="Финансовый 9 29 9 13 17 2" xfId="60248"/>
    <cellStyle name="Финансовый 9 29 9 13 18" xfId="30438"/>
    <cellStyle name="Финансовый 9 29 9 13 18 2" xfId="60249"/>
    <cellStyle name="Финансовый 9 29 9 13 19" xfId="60250"/>
    <cellStyle name="Финансовый 9 29 9 13 2" xfId="30439"/>
    <cellStyle name="Финансовый 9 29 9 13 2 2" xfId="60251"/>
    <cellStyle name="Финансовый 9 29 9 13 3" xfId="30440"/>
    <cellStyle name="Финансовый 9 29 9 13 3 2" xfId="60252"/>
    <cellStyle name="Финансовый 9 29 9 13 4" xfId="30441"/>
    <cellStyle name="Финансовый 9 29 9 13 4 2" xfId="60253"/>
    <cellStyle name="Финансовый 9 29 9 13 5" xfId="30442"/>
    <cellStyle name="Финансовый 9 29 9 13 5 2" xfId="60254"/>
    <cellStyle name="Финансовый 9 29 9 13 6" xfId="30443"/>
    <cellStyle name="Финансовый 9 29 9 13 6 2" xfId="60255"/>
    <cellStyle name="Финансовый 9 29 9 13 7" xfId="30444"/>
    <cellStyle name="Финансовый 9 29 9 13 7 2" xfId="60256"/>
    <cellStyle name="Финансовый 9 29 9 13 8" xfId="30445"/>
    <cellStyle name="Финансовый 9 29 9 13 8 2" xfId="60257"/>
    <cellStyle name="Финансовый 9 29 9 13 9" xfId="30446"/>
    <cellStyle name="Финансовый 9 29 9 13 9 2" xfId="60258"/>
    <cellStyle name="Финансовый 9 29 9 14" xfId="30447"/>
    <cellStyle name="Финансовый 9 29 9 14 2" xfId="60259"/>
    <cellStyle name="Финансовый 9 29 9 15" xfId="30448"/>
    <cellStyle name="Финансовый 9 29 9 15 2" xfId="60260"/>
    <cellStyle name="Финансовый 9 29 9 16" xfId="30449"/>
    <cellStyle name="Финансовый 9 29 9 16 2" xfId="60261"/>
    <cellStyle name="Финансовый 9 29 9 17" xfId="30450"/>
    <cellStyle name="Финансовый 9 29 9 17 2" xfId="60262"/>
    <cellStyle name="Финансовый 9 29 9 18" xfId="30451"/>
    <cellStyle name="Финансовый 9 29 9 18 2" xfId="60263"/>
    <cellStyle name="Финансовый 9 29 9 19" xfId="30452"/>
    <cellStyle name="Финансовый 9 29 9 19 2" xfId="60264"/>
    <cellStyle name="Финансовый 9 29 9 2" xfId="30453"/>
    <cellStyle name="Финансовый 9 29 9 2 2" xfId="30454"/>
    <cellStyle name="Финансовый 9 29 9 2 2 2" xfId="60265"/>
    <cellStyle name="Финансовый 9 29 9 2 3" xfId="60266"/>
    <cellStyle name="Финансовый 9 29 9 20" xfId="30455"/>
    <cellStyle name="Финансовый 9 29 9 20 2" xfId="60267"/>
    <cellStyle name="Финансовый 9 29 9 21" xfId="30456"/>
    <cellStyle name="Финансовый 9 29 9 21 2" xfId="60268"/>
    <cellStyle name="Финансовый 9 29 9 22" xfId="30457"/>
    <cellStyle name="Финансовый 9 29 9 22 2" xfId="60269"/>
    <cellStyle name="Финансовый 9 29 9 23" xfId="30458"/>
    <cellStyle name="Финансовый 9 29 9 23 2" xfId="60270"/>
    <cellStyle name="Финансовый 9 29 9 24" xfId="30459"/>
    <cellStyle name="Финансовый 9 29 9 24 2" xfId="60271"/>
    <cellStyle name="Финансовый 9 29 9 25" xfId="30460"/>
    <cellStyle name="Финансовый 9 29 9 25 2" xfId="60272"/>
    <cellStyle name="Финансовый 9 29 9 26" xfId="30461"/>
    <cellStyle name="Финансовый 9 29 9 26 2" xfId="60273"/>
    <cellStyle name="Финансовый 9 29 9 27" xfId="30462"/>
    <cellStyle name="Финансовый 9 29 9 27 2" xfId="60274"/>
    <cellStyle name="Финансовый 9 29 9 28" xfId="30463"/>
    <cellStyle name="Финансовый 9 29 9 28 2" xfId="60275"/>
    <cellStyle name="Финансовый 9 29 9 29" xfId="30464"/>
    <cellStyle name="Финансовый 9 29 9 29 2" xfId="60276"/>
    <cellStyle name="Финансовый 9 29 9 3" xfId="30465"/>
    <cellStyle name="Финансовый 9 29 9 3 2" xfId="60277"/>
    <cellStyle name="Финансовый 9 29 9 30" xfId="30466"/>
    <cellStyle name="Финансовый 9 29 9 30 2" xfId="60278"/>
    <cellStyle name="Финансовый 9 29 9 31" xfId="30467"/>
    <cellStyle name="Финансовый 9 29 9 31 2" xfId="60279"/>
    <cellStyle name="Финансовый 9 29 9 32" xfId="30468"/>
    <cellStyle name="Финансовый 9 29 9 32 2" xfId="60280"/>
    <cellStyle name="Финансовый 9 29 9 33" xfId="60281"/>
    <cellStyle name="Финансовый 9 29 9 4" xfId="30469"/>
    <cellStyle name="Финансовый 9 29 9 4 2" xfId="60282"/>
    <cellStyle name="Финансовый 9 29 9 5" xfId="30470"/>
    <cellStyle name="Финансовый 9 29 9 5 2" xfId="60283"/>
    <cellStyle name="Финансовый 9 29 9 6" xfId="30471"/>
    <cellStyle name="Финансовый 9 29 9 6 2" xfId="60284"/>
    <cellStyle name="Финансовый 9 29 9 7" xfId="30472"/>
    <cellStyle name="Финансовый 9 29 9 7 2" xfId="60285"/>
    <cellStyle name="Финансовый 9 29 9 8" xfId="30473"/>
    <cellStyle name="Финансовый 9 29 9 8 2" xfId="60286"/>
    <cellStyle name="Финансовый 9 29 9 9" xfId="30474"/>
    <cellStyle name="Финансовый 9 29 9 9 10" xfId="30475"/>
    <cellStyle name="Финансовый 9 29 9 9 10 2" xfId="60287"/>
    <cellStyle name="Финансовый 9 29 9 9 11" xfId="30476"/>
    <cellStyle name="Финансовый 9 29 9 9 11 2" xfId="60288"/>
    <cellStyle name="Финансовый 9 29 9 9 12" xfId="30477"/>
    <cellStyle name="Финансовый 9 29 9 9 12 2" xfId="60289"/>
    <cellStyle name="Финансовый 9 29 9 9 13" xfId="30478"/>
    <cellStyle name="Финансовый 9 29 9 9 13 2" xfId="60290"/>
    <cellStyle name="Финансовый 9 29 9 9 14" xfId="30479"/>
    <cellStyle name="Финансовый 9 29 9 9 14 2" xfId="60291"/>
    <cellStyle name="Финансовый 9 29 9 9 15" xfId="30480"/>
    <cellStyle name="Финансовый 9 29 9 9 15 2" xfId="60292"/>
    <cellStyle name="Финансовый 9 29 9 9 16" xfId="30481"/>
    <cellStyle name="Финансовый 9 29 9 9 16 2" xfId="60293"/>
    <cellStyle name="Финансовый 9 29 9 9 17" xfId="30482"/>
    <cellStyle name="Финансовый 9 29 9 9 17 2" xfId="60294"/>
    <cellStyle name="Финансовый 9 29 9 9 18" xfId="30483"/>
    <cellStyle name="Финансовый 9 29 9 9 18 2" xfId="60295"/>
    <cellStyle name="Финансовый 9 29 9 9 19" xfId="30484"/>
    <cellStyle name="Финансовый 9 29 9 9 19 2" xfId="60296"/>
    <cellStyle name="Финансовый 9 29 9 9 2" xfId="30485"/>
    <cellStyle name="Финансовый 9 29 9 9 2 2" xfId="60297"/>
    <cellStyle name="Финансовый 9 29 9 9 20" xfId="30486"/>
    <cellStyle name="Финансовый 9 29 9 9 20 2" xfId="60298"/>
    <cellStyle name="Финансовый 9 29 9 9 21" xfId="30487"/>
    <cellStyle name="Финансовый 9 29 9 9 21 2" xfId="60299"/>
    <cellStyle name="Финансовый 9 29 9 9 22" xfId="30488"/>
    <cellStyle name="Финансовый 9 29 9 9 22 2" xfId="60300"/>
    <cellStyle name="Финансовый 9 29 9 9 23" xfId="30489"/>
    <cellStyle name="Финансовый 9 29 9 9 23 2" xfId="60301"/>
    <cellStyle name="Финансовый 9 29 9 9 24" xfId="60302"/>
    <cellStyle name="Финансовый 9 29 9 9 3" xfId="30490"/>
    <cellStyle name="Финансовый 9 29 9 9 3 2" xfId="60303"/>
    <cellStyle name="Финансовый 9 29 9 9 4" xfId="30491"/>
    <cellStyle name="Финансовый 9 29 9 9 4 2" xfId="60304"/>
    <cellStyle name="Финансовый 9 29 9 9 5" xfId="30492"/>
    <cellStyle name="Финансовый 9 29 9 9 5 2" xfId="60305"/>
    <cellStyle name="Финансовый 9 29 9 9 6" xfId="30493"/>
    <cellStyle name="Финансовый 9 29 9 9 6 2" xfId="60306"/>
    <cellStyle name="Финансовый 9 29 9 9 7" xfId="30494"/>
    <cellStyle name="Финансовый 9 29 9 9 7 2" xfId="60307"/>
    <cellStyle name="Финансовый 9 29 9 9 8" xfId="30495"/>
    <cellStyle name="Финансовый 9 29 9 9 8 2" xfId="60308"/>
    <cellStyle name="Финансовый 9 29 9 9 9" xfId="30496"/>
    <cellStyle name="Финансовый 9 29 9 9 9 2" xfId="60309"/>
    <cellStyle name="Финансовый 9 3" xfId="61883"/>
    <cellStyle name="Финансовый 9 4" xfId="61884"/>
    <cellStyle name="Финансовый 9 5" xfId="61885"/>
    <cellStyle name="Финансовый 9 6" xfId="61886"/>
    <cellStyle name="Финансовый 9 7" xfId="61887"/>
    <cellStyle name="Финансовый 9 8" xfId="61888"/>
    <cellStyle name="Финансовый 9 9" xfId="61889"/>
    <cellStyle name="Формула" xfId="30497"/>
    <cellStyle name="Формула 2" xfId="61194"/>
    <cellStyle name="Формула 3" xfId="61195"/>
    <cellStyle name="Формула 3 2" xfId="61890"/>
    <cellStyle name="Формула 4" xfId="61196"/>
    <cellStyle name="Формула 5" xfId="61197"/>
    <cellStyle name="Формула_GRES.2007.5" xfId="61198"/>
    <cellStyle name="ФормулаВБ" xfId="30498"/>
    <cellStyle name="ФормулаВБ 2" xfId="61199"/>
    <cellStyle name="ФормулаВБ 3" xfId="61200"/>
    <cellStyle name="ФормулаВБ 4" xfId="61201"/>
    <cellStyle name="ФормулаВБ 5" xfId="61202"/>
    <cellStyle name="ФормулаВБ 6" xfId="61203"/>
    <cellStyle name="ФормулаНаКонтроль" xfId="30499"/>
    <cellStyle name="ФормулаНаКонтроль 2" xfId="61204"/>
    <cellStyle name="ФормулаНаКонтроль 3" xfId="61205"/>
    <cellStyle name="ФормулаНаКонтроль 4" xfId="61206"/>
    <cellStyle name="ФормулаНаКонтроль 5" xfId="61207"/>
    <cellStyle name="ФормулаНаКонтроль 6" xfId="61208"/>
    <cellStyle name="Хороший 2" xfId="30500"/>
    <cellStyle name="Хороший 2 10" xfId="30501"/>
    <cellStyle name="Хороший 2 10 2" xfId="58979"/>
    <cellStyle name="Хороший 2 11" xfId="30502"/>
    <cellStyle name="Хороший 2 11 2" xfId="58980"/>
    <cellStyle name="Хороший 2 12" xfId="30503"/>
    <cellStyle name="Хороший 2 12 2" xfId="58981"/>
    <cellStyle name="Хороший 2 13" xfId="30504"/>
    <cellStyle name="Хороший 2 13 2" xfId="58982"/>
    <cellStyle name="Хороший 2 14" xfId="30505"/>
    <cellStyle name="Хороший 2 14 2" xfId="58983"/>
    <cellStyle name="Хороший 2 15" xfId="30506"/>
    <cellStyle name="Хороший 2 15 2" xfId="58984"/>
    <cellStyle name="Хороший 2 16" xfId="30507"/>
    <cellStyle name="Хороший 2 16 2" xfId="58985"/>
    <cellStyle name="Хороший 2 17" xfId="30508"/>
    <cellStyle name="Хороший 2 17 2" xfId="58986"/>
    <cellStyle name="Хороший 2 18" xfId="30509"/>
    <cellStyle name="Хороший 2 18 2" xfId="58987"/>
    <cellStyle name="Хороший 2 19" xfId="30510"/>
    <cellStyle name="Хороший 2 19 2" xfId="58988"/>
    <cellStyle name="Хороший 2 2" xfId="30511"/>
    <cellStyle name="Хороший 2 2 2" xfId="58989"/>
    <cellStyle name="Хороший 2 2 3" xfId="61209"/>
    <cellStyle name="Хороший 2 20" xfId="30512"/>
    <cellStyle name="Хороший 2 20 2" xfId="58990"/>
    <cellStyle name="Хороший 2 21" xfId="30513"/>
    <cellStyle name="Хороший 2 21 2" xfId="58991"/>
    <cellStyle name="Хороший 2 22" xfId="30514"/>
    <cellStyle name="Хороший 2 22 2" xfId="58992"/>
    <cellStyle name="Хороший 2 23" xfId="30515"/>
    <cellStyle name="Хороший 2 23 2" xfId="58993"/>
    <cellStyle name="Хороший 2 24" xfId="58994"/>
    <cellStyle name="Хороший 2 25" xfId="61210"/>
    <cellStyle name="Хороший 2 3" xfId="30516"/>
    <cellStyle name="Хороший 2 3 2" xfId="58995"/>
    <cellStyle name="Хороший 2 3 3" xfId="61211"/>
    <cellStyle name="Хороший 2 4" xfId="30517"/>
    <cellStyle name="Хороший 2 4 2" xfId="58996"/>
    <cellStyle name="Хороший 2 4 3" xfId="61212"/>
    <cellStyle name="Хороший 2 5" xfId="30518"/>
    <cellStyle name="Хороший 2 5 2" xfId="58997"/>
    <cellStyle name="Хороший 2 5 3" xfId="61213"/>
    <cellStyle name="Хороший 2 6" xfId="30519"/>
    <cellStyle name="Хороший 2 6 2" xfId="58998"/>
    <cellStyle name="Хороший 2 7" xfId="30520"/>
    <cellStyle name="Хороший 2 7 2" xfId="58999"/>
    <cellStyle name="Хороший 2 8" xfId="30521"/>
    <cellStyle name="Хороший 2 8 2" xfId="59000"/>
    <cellStyle name="Хороший 2 9" xfId="30522"/>
    <cellStyle name="Хороший 2 9 2" xfId="59001"/>
    <cellStyle name="Хороший 3" xfId="30523"/>
    <cellStyle name="Хороший 3 10" xfId="30524"/>
    <cellStyle name="Хороший 3 10 2" xfId="59002"/>
    <cellStyle name="Хороший 3 11" xfId="30525"/>
    <cellStyle name="Хороший 3 11 2" xfId="59003"/>
    <cellStyle name="Хороший 3 12" xfId="30526"/>
    <cellStyle name="Хороший 3 12 2" xfId="59004"/>
    <cellStyle name="Хороший 3 13" xfId="30527"/>
    <cellStyle name="Хороший 3 13 2" xfId="59005"/>
    <cellStyle name="Хороший 3 14" xfId="30528"/>
    <cellStyle name="Хороший 3 14 2" xfId="59006"/>
    <cellStyle name="Хороший 3 15" xfId="30529"/>
    <cellStyle name="Хороший 3 15 2" xfId="59007"/>
    <cellStyle name="Хороший 3 16" xfId="30530"/>
    <cellStyle name="Хороший 3 16 2" xfId="59008"/>
    <cellStyle name="Хороший 3 17" xfId="30531"/>
    <cellStyle name="Хороший 3 17 2" xfId="59009"/>
    <cellStyle name="Хороший 3 18" xfId="30532"/>
    <cellStyle name="Хороший 3 18 2" xfId="59010"/>
    <cellStyle name="Хороший 3 19" xfId="30533"/>
    <cellStyle name="Хороший 3 19 2" xfId="59011"/>
    <cellStyle name="Хороший 3 2" xfId="30534"/>
    <cellStyle name="Хороший 3 2 2" xfId="59012"/>
    <cellStyle name="Хороший 3 20" xfId="30535"/>
    <cellStyle name="Хороший 3 20 2" xfId="59013"/>
    <cellStyle name="Хороший 3 21" xfId="30536"/>
    <cellStyle name="Хороший 3 21 2" xfId="59014"/>
    <cellStyle name="Хороший 3 22" xfId="30537"/>
    <cellStyle name="Хороший 3 22 2" xfId="59015"/>
    <cellStyle name="Хороший 3 23" xfId="30538"/>
    <cellStyle name="Хороший 3 23 2" xfId="59016"/>
    <cellStyle name="Хороший 3 24" xfId="59017"/>
    <cellStyle name="Хороший 3 3" xfId="30539"/>
    <cellStyle name="Хороший 3 3 2" xfId="59018"/>
    <cellStyle name="Хороший 3 4" xfId="30540"/>
    <cellStyle name="Хороший 3 4 2" xfId="59019"/>
    <cellStyle name="Хороший 3 5" xfId="30541"/>
    <cellStyle name="Хороший 3 5 2" xfId="59020"/>
    <cellStyle name="Хороший 3 6" xfId="30542"/>
    <cellStyle name="Хороший 3 6 2" xfId="59021"/>
    <cellStyle name="Хороший 3 7" xfId="30543"/>
    <cellStyle name="Хороший 3 7 2" xfId="59022"/>
    <cellStyle name="Хороший 3 8" xfId="30544"/>
    <cellStyle name="Хороший 3 8 2" xfId="59023"/>
    <cellStyle name="Хороший 3 9" xfId="30545"/>
    <cellStyle name="Хороший 3 9 2" xfId="59024"/>
    <cellStyle name="Хороший 4" xfId="30546"/>
    <cellStyle name="Хороший 4 2" xfId="59025"/>
    <cellStyle name="Хороший 5" xfId="30547"/>
    <cellStyle name="Хороший 5 2" xfId="59026"/>
    <cellStyle name="Хороший 6" xfId="30548"/>
    <cellStyle name="Хороший 6 2" xfId="59027"/>
    <cellStyle name="Хороший 7" xfId="30549"/>
    <cellStyle name="Џђћ–…ќ’ќ›‰" xfId="30550"/>
    <cellStyle name="Џђћ–…ќ’ќ›‰ 2" xfId="61214"/>
    <cellStyle name="Шапка таблицы" xfId="30551"/>
    <cellStyle name="Шапка таблицы 2" xfId="59028"/>
    <cellStyle name="Шапка таблицы 2 2" xfId="61215"/>
    <cellStyle name="Шапка таблицы 3" xfId="61216"/>
    <cellStyle name="Шапка таблицы 4" xfId="61217"/>
  </cellStyles>
  <dxfs count="1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oninaOI/Downloads/&#1044;&#1086;&#1075;&#1086;&#1074;&#1086;&#1088;%20&#1082;&#1072;&#1079;&#1085;&#1072;&#1095;&#1077;&#1081;&#1089;&#1090;&#1074;&#1086;%202022/&#1076;&#1083;&#1103;%20&#1062;&#1050;&#1050;%202022/&#1086;&#1090;%20&#1079;&#1072;&#1082;&#1091;&#1087;&#1097;&#1080;&#1082;&#1086;&#1074;/&#1047;&#1072;&#1103;&#1074;&#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sheetName val="Инструкции по заполнению"/>
      <sheetName val="Справочник по Гр.6"/>
      <sheetName val="Справочник по Гр.16"/>
      <sheetName val="Справочник по Гр.18"/>
      <sheetName val="Справочник по Гр.25"/>
    </sheetNames>
    <sheetDataSet>
      <sheetData sheetId="0">
        <row r="24">
          <cell r="G24" t="str">
            <v>ПИР</v>
          </cell>
        </row>
        <row r="25">
          <cell r="G25" t="str">
            <v>ГЭ</v>
          </cell>
        </row>
        <row r="26">
          <cell r="G26" t="str">
            <v>АН</v>
          </cell>
        </row>
        <row r="27">
          <cell r="G27" t="str">
            <v>ТН</v>
          </cell>
        </row>
        <row r="28">
          <cell r="G28" t="str">
            <v>СМР</v>
          </cell>
        </row>
        <row r="29">
          <cell r="G29" t="str">
            <v>ПНР</v>
          </cell>
        </row>
        <row r="30">
          <cell r="G30" t="str">
            <v>ГП</v>
          </cell>
        </row>
        <row r="31">
          <cell r="G31" t="str">
            <v>УС</v>
          </cell>
        </row>
        <row r="32">
          <cell r="G32" t="str">
            <v>МТРиО</v>
          </cell>
        </row>
        <row r="33">
          <cell r="G33" t="str">
            <v>ОН</v>
          </cell>
        </row>
        <row r="34">
          <cell r="G34" t="str">
            <v>ИТ</v>
          </cell>
        </row>
        <row r="35">
          <cell r="G35" t="str">
            <v>ТС</v>
          </cell>
        </row>
        <row r="36">
          <cell r="G36" t="str">
            <v>СБ</v>
          </cell>
        </row>
        <row r="37">
          <cell r="G37" t="str">
            <v>ФО</v>
          </cell>
        </row>
        <row r="38">
          <cell r="G38" t="str">
            <v>Охрана</v>
          </cell>
        </row>
        <row r="39">
          <cell r="G39" t="str">
            <v>Услуги</v>
          </cell>
        </row>
        <row r="40">
          <cell r="G40" t="str">
            <v>Работы</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outlinePr summaryBelow="0"/>
    <pageSetUpPr fitToPage="1"/>
  </sheetPr>
  <dimension ref="A1:BE278"/>
  <sheetViews>
    <sheetView tabSelected="1" zoomScale="70" zoomScaleNormal="70" workbookViewId="0">
      <pane ySplit="7" topLeftCell="A269" activePane="bottomLeft" state="frozen"/>
      <selection pane="bottomLeft" activeCell="AZ276" sqref="AZ276"/>
    </sheetView>
  </sheetViews>
  <sheetFormatPr defaultColWidth="9.140625" defaultRowHeight="12.75"/>
  <cols>
    <col min="1" max="1" width="8.5703125" style="1" customWidth="1"/>
    <col min="2" max="2" width="9" style="1" customWidth="1"/>
    <col min="3" max="3" width="17.42578125" style="1" customWidth="1"/>
    <col min="4" max="4" width="17.28515625" style="1" customWidth="1"/>
    <col min="5" max="5" width="14.140625" style="1" customWidth="1"/>
    <col min="6" max="6" width="8.42578125" style="1" customWidth="1"/>
    <col min="7" max="7" width="49.5703125" style="1" customWidth="1"/>
    <col min="8" max="8" width="17.140625" style="1" customWidth="1"/>
    <col min="9" max="9" width="17.5703125" style="1" customWidth="1"/>
    <col min="10" max="10" width="21.28515625" style="1" customWidth="1"/>
    <col min="11" max="11" width="21" style="1" customWidth="1"/>
    <col min="12" max="12" width="23.5703125" style="1" customWidth="1"/>
    <col min="13" max="13" width="18.85546875" style="1" customWidth="1"/>
    <col min="14" max="14" width="18.5703125" style="1" customWidth="1"/>
    <col min="15" max="15" width="17.85546875" style="1" customWidth="1"/>
    <col min="16" max="16" width="17.5703125" style="1" customWidth="1"/>
    <col min="17" max="17" width="14.7109375" style="1" customWidth="1"/>
    <col min="18" max="18" width="18" style="1" customWidth="1"/>
    <col min="19" max="19" width="17" style="1" customWidth="1"/>
    <col min="20" max="20" width="17.28515625" style="1" customWidth="1"/>
    <col min="21" max="21" width="15.140625" style="1" customWidth="1"/>
    <col min="22" max="22" width="13.85546875" style="1" customWidth="1"/>
    <col min="23" max="23" width="15.42578125" style="1" customWidth="1"/>
    <col min="24" max="24" width="21.140625" style="1" customWidth="1"/>
    <col min="25" max="25" width="18.7109375" style="1" customWidth="1"/>
    <col min="26" max="26" width="15.85546875" style="1" customWidth="1"/>
    <col min="27" max="27" width="16.7109375" style="1" customWidth="1"/>
    <col min="28" max="28" width="13.5703125" style="1" customWidth="1"/>
    <col min="29" max="29" width="13.85546875" style="1" customWidth="1"/>
    <col min="30" max="30" width="17.140625" style="1" customWidth="1"/>
    <col min="31" max="31" width="22.85546875" style="1" customWidth="1"/>
    <col min="32" max="32" width="11.7109375" style="1" customWidth="1"/>
    <col min="33" max="33" width="12" style="1" customWidth="1"/>
    <col min="34" max="34" width="13.85546875" style="1" customWidth="1"/>
    <col min="35" max="35" width="13.28515625" style="1" customWidth="1"/>
    <col min="36" max="36" width="12.42578125" style="1" customWidth="1"/>
    <col min="37" max="37" width="17.85546875" style="1" customWidth="1"/>
    <col min="38" max="38" width="18.85546875" style="1" customWidth="1"/>
    <col min="39" max="39" width="17.5703125" style="1" customWidth="1"/>
    <col min="40" max="40" width="11.42578125" style="1" customWidth="1"/>
    <col min="41" max="41" width="14.7109375" style="1" customWidth="1"/>
    <col min="42" max="42" width="11.140625" style="1" customWidth="1"/>
    <col min="43" max="43" width="17" style="1" customWidth="1"/>
    <col min="44" max="44" width="14" style="1" customWidth="1"/>
    <col min="45" max="45" width="13.140625" style="1" customWidth="1"/>
    <col min="46" max="46" width="13.28515625" style="1" customWidth="1"/>
    <col min="47" max="47" width="22.42578125" style="1" customWidth="1"/>
    <col min="48" max="48" width="25.5703125" style="1" customWidth="1"/>
    <col min="49" max="51" width="11.140625" style="1" customWidth="1"/>
    <col min="52" max="52" width="21.140625" style="1" customWidth="1"/>
    <col min="53" max="56" width="14.28515625" style="1" customWidth="1"/>
    <col min="57" max="16384" width="9.140625" style="1"/>
  </cols>
  <sheetData>
    <row r="1" spans="1:57" ht="23.25">
      <c r="A1" s="4" t="s">
        <v>56</v>
      </c>
      <c r="J1" s="7"/>
      <c r="K1" s="7"/>
      <c r="L1" s="7"/>
      <c r="P1" s="5"/>
      <c r="Q1" s="3"/>
      <c r="R1" s="3"/>
      <c r="S1" s="3"/>
      <c r="T1" s="3"/>
      <c r="U1" s="3"/>
      <c r="V1" s="3"/>
      <c r="W1" s="8"/>
    </row>
    <row r="2" spans="1:57" ht="15.75" customHeight="1">
      <c r="F2" s="7"/>
      <c r="G2" s="7"/>
      <c r="P2" s="5"/>
      <c r="Q2" s="3"/>
      <c r="R2" s="3"/>
      <c r="S2" s="3"/>
      <c r="T2" s="3"/>
      <c r="U2" s="3"/>
      <c r="V2" s="3"/>
    </row>
    <row r="3" spans="1:57" s="2" customFormat="1" ht="15">
      <c r="F3" s="6"/>
      <c r="G3" s="6"/>
      <c r="H3" s="6"/>
      <c r="P3" s="5"/>
    </row>
    <row r="4" spans="1:57" s="2" customFormat="1" ht="26.25" customHeight="1">
      <c r="A4" s="117" t="s">
        <v>6</v>
      </c>
      <c r="B4" s="117" t="s">
        <v>0</v>
      </c>
      <c r="C4" s="127" t="s">
        <v>2</v>
      </c>
      <c r="D4" s="142"/>
      <c r="E4" s="117" t="s">
        <v>8</v>
      </c>
      <c r="F4" s="117" t="s">
        <v>3</v>
      </c>
      <c r="G4" s="117" t="s">
        <v>4</v>
      </c>
      <c r="H4" s="117" t="s">
        <v>34</v>
      </c>
      <c r="I4" s="117" t="s">
        <v>35</v>
      </c>
      <c r="J4" s="117" t="s">
        <v>33</v>
      </c>
      <c r="K4" s="117" t="s">
        <v>30</v>
      </c>
      <c r="L4" s="117" t="s">
        <v>32</v>
      </c>
      <c r="M4" s="117" t="s">
        <v>10</v>
      </c>
      <c r="N4" s="117" t="s">
        <v>11</v>
      </c>
      <c r="O4" s="121" t="s">
        <v>29</v>
      </c>
      <c r="P4" s="121" t="s">
        <v>28</v>
      </c>
      <c r="Q4" s="145" t="s">
        <v>53</v>
      </c>
      <c r="R4" s="146"/>
      <c r="S4" s="146"/>
      <c r="T4" s="147"/>
      <c r="U4" s="117" t="s">
        <v>9</v>
      </c>
      <c r="V4" s="117" t="s">
        <v>17</v>
      </c>
      <c r="W4" s="117" t="s">
        <v>18</v>
      </c>
      <c r="X4" s="141" t="s">
        <v>47</v>
      </c>
      <c r="Y4" s="141" t="s">
        <v>48</v>
      </c>
      <c r="Z4" s="119" t="s">
        <v>31</v>
      </c>
      <c r="AA4" s="126"/>
      <c r="AB4" s="126"/>
      <c r="AC4" s="120"/>
      <c r="AD4" s="127" t="s">
        <v>7</v>
      </c>
      <c r="AE4" s="128"/>
      <c r="AF4" s="128"/>
      <c r="AG4" s="128"/>
      <c r="AH4" s="128"/>
      <c r="AI4" s="128"/>
      <c r="AJ4" s="128"/>
      <c r="AK4" s="128"/>
      <c r="AL4" s="128"/>
      <c r="AM4" s="128"/>
      <c r="AN4" s="117" t="s">
        <v>1</v>
      </c>
      <c r="AO4" s="117" t="s">
        <v>12</v>
      </c>
      <c r="AP4" s="130" t="s">
        <v>37</v>
      </c>
      <c r="AQ4" s="131"/>
      <c r="AR4" s="131"/>
      <c r="AS4" s="131"/>
      <c r="AT4" s="131"/>
      <c r="AU4" s="131"/>
      <c r="AV4" s="131"/>
      <c r="AW4" s="132"/>
      <c r="AX4" s="117" t="s">
        <v>54</v>
      </c>
      <c r="AY4" s="117" t="s">
        <v>55</v>
      </c>
      <c r="AZ4" s="114" t="s">
        <v>46</v>
      </c>
      <c r="BA4" s="135" t="s">
        <v>51</v>
      </c>
      <c r="BB4" s="136"/>
      <c r="BC4" s="136"/>
      <c r="BD4" s="137"/>
    </row>
    <row r="5" spans="1:57" s="2" customFormat="1" ht="53.25" customHeight="1">
      <c r="A5" s="125"/>
      <c r="B5" s="125"/>
      <c r="C5" s="143"/>
      <c r="D5" s="144"/>
      <c r="E5" s="125"/>
      <c r="F5" s="125"/>
      <c r="G5" s="125"/>
      <c r="H5" s="125"/>
      <c r="I5" s="125"/>
      <c r="J5" s="125"/>
      <c r="K5" s="125"/>
      <c r="L5" s="125"/>
      <c r="M5" s="125"/>
      <c r="N5" s="125"/>
      <c r="O5" s="129"/>
      <c r="P5" s="129"/>
      <c r="Q5" s="148"/>
      <c r="R5" s="149"/>
      <c r="S5" s="149"/>
      <c r="T5" s="150"/>
      <c r="U5" s="125"/>
      <c r="V5" s="125"/>
      <c r="W5" s="125"/>
      <c r="X5" s="141"/>
      <c r="Y5" s="141"/>
      <c r="Z5" s="117" t="s">
        <v>36</v>
      </c>
      <c r="AA5" s="117" t="s">
        <v>19</v>
      </c>
      <c r="AB5" s="117" t="s">
        <v>13</v>
      </c>
      <c r="AC5" s="117" t="s">
        <v>14</v>
      </c>
      <c r="AD5" s="117" t="s">
        <v>20</v>
      </c>
      <c r="AE5" s="117" t="s">
        <v>21</v>
      </c>
      <c r="AF5" s="119" t="s">
        <v>22</v>
      </c>
      <c r="AG5" s="120"/>
      <c r="AH5" s="117" t="s">
        <v>23</v>
      </c>
      <c r="AI5" s="119" t="s">
        <v>24</v>
      </c>
      <c r="AJ5" s="120"/>
      <c r="AK5" s="121" t="s">
        <v>25</v>
      </c>
      <c r="AL5" s="117" t="s">
        <v>49</v>
      </c>
      <c r="AM5" s="123" t="s">
        <v>50</v>
      </c>
      <c r="AN5" s="125"/>
      <c r="AO5" s="125"/>
      <c r="AP5" s="114" t="s">
        <v>38</v>
      </c>
      <c r="AQ5" s="114" t="s">
        <v>39</v>
      </c>
      <c r="AR5" s="114" t="s">
        <v>40</v>
      </c>
      <c r="AS5" s="114" t="s">
        <v>41</v>
      </c>
      <c r="AT5" s="114" t="s">
        <v>42</v>
      </c>
      <c r="AU5" s="133" t="s">
        <v>44</v>
      </c>
      <c r="AV5" s="133" t="s">
        <v>45</v>
      </c>
      <c r="AW5" s="114" t="s">
        <v>43</v>
      </c>
      <c r="AX5" s="125"/>
      <c r="AY5" s="125"/>
      <c r="AZ5" s="115"/>
      <c r="BA5" s="138"/>
      <c r="BB5" s="139"/>
      <c r="BC5" s="139"/>
      <c r="BD5" s="140"/>
    </row>
    <row r="6" spans="1:57" s="2" customFormat="1" ht="64.5" customHeight="1">
      <c r="A6" s="118"/>
      <c r="B6" s="118"/>
      <c r="C6" s="23" t="s">
        <v>15</v>
      </c>
      <c r="D6" s="23" t="s">
        <v>16</v>
      </c>
      <c r="E6" s="118"/>
      <c r="F6" s="118"/>
      <c r="G6" s="118"/>
      <c r="H6" s="118"/>
      <c r="I6" s="118"/>
      <c r="J6" s="118"/>
      <c r="K6" s="118"/>
      <c r="L6" s="118"/>
      <c r="M6" s="118"/>
      <c r="N6" s="118"/>
      <c r="O6" s="122"/>
      <c r="P6" s="122"/>
      <c r="Q6" s="10">
        <v>2023</v>
      </c>
      <c r="R6" s="10">
        <v>2024</v>
      </c>
      <c r="S6" s="10">
        <v>2025</v>
      </c>
      <c r="T6" s="10">
        <v>2026</v>
      </c>
      <c r="U6" s="118"/>
      <c r="V6" s="118"/>
      <c r="W6" s="118"/>
      <c r="X6" s="141"/>
      <c r="Y6" s="141"/>
      <c r="Z6" s="118"/>
      <c r="AA6" s="118"/>
      <c r="AB6" s="118"/>
      <c r="AC6" s="118"/>
      <c r="AD6" s="118"/>
      <c r="AE6" s="118"/>
      <c r="AF6" s="17" t="s">
        <v>26</v>
      </c>
      <c r="AG6" s="17" t="s">
        <v>5</v>
      </c>
      <c r="AH6" s="118"/>
      <c r="AI6" s="17" t="s">
        <v>27</v>
      </c>
      <c r="AJ6" s="17" t="s">
        <v>5</v>
      </c>
      <c r="AK6" s="122"/>
      <c r="AL6" s="118"/>
      <c r="AM6" s="124"/>
      <c r="AN6" s="118"/>
      <c r="AO6" s="118"/>
      <c r="AP6" s="116"/>
      <c r="AQ6" s="116"/>
      <c r="AR6" s="116"/>
      <c r="AS6" s="116"/>
      <c r="AT6" s="116"/>
      <c r="AU6" s="134"/>
      <c r="AV6" s="134"/>
      <c r="AW6" s="116"/>
      <c r="AX6" s="118"/>
      <c r="AY6" s="118"/>
      <c r="AZ6" s="116"/>
      <c r="BA6" s="106">
        <v>2027</v>
      </c>
      <c r="BB6" s="106">
        <v>2028</v>
      </c>
      <c r="BC6" s="106">
        <v>2029</v>
      </c>
      <c r="BD6" s="106" t="s">
        <v>52</v>
      </c>
    </row>
    <row r="7" spans="1:57" s="2" customFormat="1" ht="15.75">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c r="AD7" s="11">
        <v>30</v>
      </c>
      <c r="AE7" s="11">
        <v>31</v>
      </c>
      <c r="AF7" s="11">
        <v>32</v>
      </c>
      <c r="AG7" s="11">
        <v>33</v>
      </c>
      <c r="AH7" s="11">
        <v>34</v>
      </c>
      <c r="AI7" s="11">
        <v>35</v>
      </c>
      <c r="AJ7" s="11">
        <v>36</v>
      </c>
      <c r="AK7" s="11">
        <v>37</v>
      </c>
      <c r="AL7" s="11">
        <v>38</v>
      </c>
      <c r="AM7" s="11">
        <v>39</v>
      </c>
      <c r="AN7" s="11">
        <v>40</v>
      </c>
      <c r="AO7" s="11">
        <v>41</v>
      </c>
      <c r="AP7" s="11">
        <v>42</v>
      </c>
      <c r="AQ7" s="11">
        <v>43</v>
      </c>
      <c r="AR7" s="11">
        <v>44</v>
      </c>
      <c r="AS7" s="11">
        <v>45</v>
      </c>
      <c r="AT7" s="11">
        <v>46</v>
      </c>
      <c r="AU7" s="11">
        <v>47</v>
      </c>
      <c r="AV7" s="11">
        <v>48</v>
      </c>
      <c r="AW7" s="11">
        <v>49</v>
      </c>
      <c r="AX7" s="11">
        <v>50</v>
      </c>
      <c r="AY7" s="11">
        <v>51</v>
      </c>
      <c r="AZ7" s="11">
        <v>52</v>
      </c>
      <c r="BA7" s="11">
        <v>53</v>
      </c>
      <c r="BB7" s="11">
        <v>54</v>
      </c>
      <c r="BC7" s="11">
        <v>55</v>
      </c>
      <c r="BD7" s="11" t="s">
        <v>52</v>
      </c>
    </row>
    <row r="8" spans="1:57" s="9" customFormat="1" ht="49.5" customHeight="1">
      <c r="A8" s="24">
        <v>1</v>
      </c>
      <c r="B8" s="25">
        <v>230001</v>
      </c>
      <c r="C8" s="24" t="s">
        <v>57</v>
      </c>
      <c r="D8" s="24" t="s">
        <v>224</v>
      </c>
      <c r="E8" s="24" t="s">
        <v>235</v>
      </c>
      <c r="F8" s="24"/>
      <c r="G8" s="12" t="s">
        <v>236</v>
      </c>
      <c r="H8" s="26" t="s">
        <v>237</v>
      </c>
      <c r="I8" s="26" t="s">
        <v>238</v>
      </c>
      <c r="J8" s="24">
        <v>1</v>
      </c>
      <c r="K8" s="24"/>
      <c r="L8" s="24" t="s">
        <v>702</v>
      </c>
      <c r="M8" s="24" t="s">
        <v>214</v>
      </c>
      <c r="N8" s="24" t="s">
        <v>229</v>
      </c>
      <c r="O8" s="28">
        <v>120957.21577258511</v>
      </c>
      <c r="P8" s="28">
        <v>145148.65892710214</v>
      </c>
      <c r="Q8" s="28">
        <v>145148.65892710214</v>
      </c>
      <c r="R8" s="28"/>
      <c r="S8" s="28"/>
      <c r="T8" s="28"/>
      <c r="U8" s="24" t="s">
        <v>758</v>
      </c>
      <c r="V8" s="24" t="s">
        <v>57</v>
      </c>
      <c r="W8" s="24" t="s">
        <v>66</v>
      </c>
      <c r="X8" s="29">
        <v>45088</v>
      </c>
      <c r="Y8" s="29">
        <v>45098</v>
      </c>
      <c r="Z8" s="24"/>
      <c r="AA8" s="24"/>
      <c r="AB8" s="24"/>
      <c r="AC8" s="24"/>
      <c r="AD8" s="24" t="s">
        <v>236</v>
      </c>
      <c r="AE8" s="24" t="s">
        <v>230</v>
      </c>
      <c r="AF8" s="24">
        <v>876</v>
      </c>
      <c r="AG8" s="24" t="s">
        <v>231</v>
      </c>
      <c r="AH8" s="24">
        <v>1</v>
      </c>
      <c r="AI8" s="68" t="s">
        <v>69</v>
      </c>
      <c r="AJ8" s="24" t="s">
        <v>70</v>
      </c>
      <c r="AK8" s="29">
        <v>45118</v>
      </c>
      <c r="AL8" s="29">
        <v>45118</v>
      </c>
      <c r="AM8" s="29">
        <v>45281</v>
      </c>
      <c r="AN8" s="24">
        <v>2023</v>
      </c>
      <c r="AO8" s="32"/>
      <c r="AP8" s="24" t="s">
        <v>232</v>
      </c>
      <c r="AQ8" s="32" t="s">
        <v>233</v>
      </c>
      <c r="AR8" s="24" t="s">
        <v>234</v>
      </c>
      <c r="AS8" s="44">
        <v>2023</v>
      </c>
      <c r="AT8" s="44">
        <v>2023</v>
      </c>
      <c r="AU8" s="34">
        <v>161.27628769678014</v>
      </c>
      <c r="AV8" s="34">
        <v>161.27628769678014</v>
      </c>
      <c r="AW8" s="24" t="s">
        <v>76</v>
      </c>
      <c r="AX8" s="24"/>
      <c r="AY8" s="24"/>
      <c r="AZ8" s="24"/>
      <c r="BA8" s="45"/>
      <c r="BB8" s="45"/>
      <c r="BC8" s="45"/>
      <c r="BD8" s="45"/>
      <c r="BE8" s="84"/>
    </row>
    <row r="9" spans="1:57" s="9" customFormat="1" ht="49.5" customHeight="1">
      <c r="A9" s="24">
        <v>1</v>
      </c>
      <c r="B9" s="25">
        <v>230002</v>
      </c>
      <c r="C9" s="24" t="s">
        <v>57</v>
      </c>
      <c r="D9" s="24" t="s">
        <v>224</v>
      </c>
      <c r="E9" s="24" t="s">
        <v>225</v>
      </c>
      <c r="F9" s="24"/>
      <c r="G9" s="12" t="s">
        <v>226</v>
      </c>
      <c r="H9" s="26" t="s">
        <v>227</v>
      </c>
      <c r="I9" s="26" t="s">
        <v>228</v>
      </c>
      <c r="J9" s="24">
        <v>1</v>
      </c>
      <c r="K9" s="24"/>
      <c r="L9" s="24" t="s">
        <v>702</v>
      </c>
      <c r="M9" s="24" t="s">
        <v>214</v>
      </c>
      <c r="N9" s="24" t="s">
        <v>229</v>
      </c>
      <c r="O9" s="28">
        <v>13439.690641398345</v>
      </c>
      <c r="P9" s="28">
        <v>16127.628769678015</v>
      </c>
      <c r="Q9" s="28">
        <v>16127.628769678015</v>
      </c>
      <c r="R9" s="28"/>
      <c r="S9" s="28"/>
      <c r="T9" s="28"/>
      <c r="U9" s="24" t="s">
        <v>758</v>
      </c>
      <c r="V9" s="24" t="s">
        <v>57</v>
      </c>
      <c r="W9" s="24" t="s">
        <v>66</v>
      </c>
      <c r="X9" s="29">
        <v>45088</v>
      </c>
      <c r="Y9" s="29">
        <v>45098</v>
      </c>
      <c r="Z9" s="24"/>
      <c r="AA9" s="24"/>
      <c r="AB9" s="24"/>
      <c r="AC9" s="24"/>
      <c r="AD9" s="24" t="s">
        <v>226</v>
      </c>
      <c r="AE9" s="24" t="s">
        <v>230</v>
      </c>
      <c r="AF9" s="24">
        <v>876</v>
      </c>
      <c r="AG9" s="24" t="s">
        <v>231</v>
      </c>
      <c r="AH9" s="24">
        <v>1</v>
      </c>
      <c r="AI9" s="68" t="s">
        <v>69</v>
      </c>
      <c r="AJ9" s="24" t="s">
        <v>70</v>
      </c>
      <c r="AK9" s="29">
        <v>45118</v>
      </c>
      <c r="AL9" s="29">
        <v>45118</v>
      </c>
      <c r="AM9" s="29">
        <v>45281</v>
      </c>
      <c r="AN9" s="24">
        <v>2023</v>
      </c>
      <c r="AO9" s="32"/>
      <c r="AP9" s="24" t="s">
        <v>232</v>
      </c>
      <c r="AQ9" s="32" t="s">
        <v>233</v>
      </c>
      <c r="AR9" s="24" t="s">
        <v>234</v>
      </c>
      <c r="AS9" s="44">
        <v>2023</v>
      </c>
      <c r="AT9" s="44">
        <v>2023</v>
      </c>
      <c r="AU9" s="34">
        <v>161.27628769678014</v>
      </c>
      <c r="AV9" s="34">
        <v>161.27628769678014</v>
      </c>
      <c r="AW9" s="24" t="s">
        <v>76</v>
      </c>
      <c r="AX9" s="24"/>
      <c r="AY9" s="24"/>
      <c r="AZ9" s="24"/>
      <c r="BA9" s="45"/>
      <c r="BB9" s="45"/>
      <c r="BC9" s="45"/>
      <c r="BD9" s="45"/>
      <c r="BE9" s="84"/>
    </row>
    <row r="10" spans="1:57" s="9" customFormat="1" ht="49.5" customHeight="1">
      <c r="A10" s="24">
        <v>1</v>
      </c>
      <c r="B10" s="25">
        <v>230003</v>
      </c>
      <c r="C10" s="24" t="s">
        <v>57</v>
      </c>
      <c r="D10" s="24" t="s">
        <v>224</v>
      </c>
      <c r="E10" s="24" t="s">
        <v>235</v>
      </c>
      <c r="F10" s="24"/>
      <c r="G10" s="12" t="s">
        <v>241</v>
      </c>
      <c r="H10" s="26" t="s">
        <v>237</v>
      </c>
      <c r="I10" s="26" t="s">
        <v>238</v>
      </c>
      <c r="J10" s="24">
        <v>1</v>
      </c>
      <c r="K10" s="24"/>
      <c r="L10" s="24" t="s">
        <v>702</v>
      </c>
      <c r="M10" s="24" t="s">
        <v>214</v>
      </c>
      <c r="N10" s="24" t="s">
        <v>229</v>
      </c>
      <c r="O10" s="28">
        <v>274865.11883741408</v>
      </c>
      <c r="P10" s="28">
        <v>329838.14260489686</v>
      </c>
      <c r="Q10" s="28">
        <v>329838.14260489686</v>
      </c>
      <c r="R10" s="28"/>
      <c r="S10" s="28"/>
      <c r="T10" s="28"/>
      <c r="U10" s="24" t="s">
        <v>758</v>
      </c>
      <c r="V10" s="24" t="s">
        <v>57</v>
      </c>
      <c r="W10" s="24" t="s">
        <v>66</v>
      </c>
      <c r="X10" s="29">
        <v>45088</v>
      </c>
      <c r="Y10" s="29">
        <v>45098</v>
      </c>
      <c r="Z10" s="24"/>
      <c r="AA10" s="24"/>
      <c r="AB10" s="24"/>
      <c r="AC10" s="24"/>
      <c r="AD10" s="24" t="s">
        <v>241</v>
      </c>
      <c r="AE10" s="24" t="s">
        <v>230</v>
      </c>
      <c r="AF10" s="24">
        <v>876</v>
      </c>
      <c r="AG10" s="24" t="s">
        <v>231</v>
      </c>
      <c r="AH10" s="24">
        <v>1</v>
      </c>
      <c r="AI10" s="68" t="s">
        <v>69</v>
      </c>
      <c r="AJ10" s="24" t="s">
        <v>70</v>
      </c>
      <c r="AK10" s="29">
        <v>45118</v>
      </c>
      <c r="AL10" s="29">
        <v>45118</v>
      </c>
      <c r="AM10" s="29">
        <v>45281</v>
      </c>
      <c r="AN10" s="24">
        <v>2023</v>
      </c>
      <c r="AO10" s="32"/>
      <c r="AP10" s="24" t="s">
        <v>232</v>
      </c>
      <c r="AQ10" s="32" t="s">
        <v>240</v>
      </c>
      <c r="AR10" s="24" t="s">
        <v>234</v>
      </c>
      <c r="AS10" s="44">
        <v>2023</v>
      </c>
      <c r="AT10" s="44">
        <v>2023</v>
      </c>
      <c r="AU10" s="34">
        <v>366.48682511655204</v>
      </c>
      <c r="AV10" s="34">
        <v>366.48682511655204</v>
      </c>
      <c r="AW10" s="24" t="s">
        <v>76</v>
      </c>
      <c r="AX10" s="24"/>
      <c r="AY10" s="24"/>
      <c r="AZ10" s="24"/>
      <c r="BA10" s="45"/>
      <c r="BB10" s="45"/>
      <c r="BC10" s="45"/>
      <c r="BD10" s="45"/>
      <c r="BE10" s="84"/>
    </row>
    <row r="11" spans="1:57" ht="49.5" customHeight="1">
      <c r="A11" s="24">
        <v>1</v>
      </c>
      <c r="B11" s="25">
        <v>230004</v>
      </c>
      <c r="C11" s="24" t="s">
        <v>57</v>
      </c>
      <c r="D11" s="24" t="s">
        <v>224</v>
      </c>
      <c r="E11" s="24" t="s">
        <v>225</v>
      </c>
      <c r="F11" s="24"/>
      <c r="G11" s="12" t="s">
        <v>239</v>
      </c>
      <c r="H11" s="26" t="s">
        <v>227</v>
      </c>
      <c r="I11" s="26" t="s">
        <v>228</v>
      </c>
      <c r="J11" s="24">
        <v>1</v>
      </c>
      <c r="K11" s="24"/>
      <c r="L11" s="24" t="s">
        <v>702</v>
      </c>
      <c r="M11" s="24" t="s">
        <v>214</v>
      </c>
      <c r="N11" s="24" t="s">
        <v>229</v>
      </c>
      <c r="O11" s="28">
        <v>30540.568759712667</v>
      </c>
      <c r="P11" s="28">
        <v>36648.682511655199</v>
      </c>
      <c r="Q11" s="28">
        <v>36648.682511655199</v>
      </c>
      <c r="R11" s="28"/>
      <c r="S11" s="28"/>
      <c r="T11" s="28"/>
      <c r="U11" s="24" t="s">
        <v>758</v>
      </c>
      <c r="V11" s="24" t="s">
        <v>57</v>
      </c>
      <c r="W11" s="24" t="s">
        <v>66</v>
      </c>
      <c r="X11" s="29">
        <v>45088</v>
      </c>
      <c r="Y11" s="29">
        <v>45098</v>
      </c>
      <c r="Z11" s="24"/>
      <c r="AA11" s="24"/>
      <c r="AB11" s="24"/>
      <c r="AC11" s="24"/>
      <c r="AD11" s="24" t="s">
        <v>239</v>
      </c>
      <c r="AE11" s="24" t="s">
        <v>230</v>
      </c>
      <c r="AF11" s="24">
        <v>876</v>
      </c>
      <c r="AG11" s="24" t="s">
        <v>231</v>
      </c>
      <c r="AH11" s="24">
        <v>1</v>
      </c>
      <c r="AI11" s="68" t="s">
        <v>69</v>
      </c>
      <c r="AJ11" s="24" t="s">
        <v>70</v>
      </c>
      <c r="AK11" s="29">
        <v>45118</v>
      </c>
      <c r="AL11" s="29">
        <v>45118</v>
      </c>
      <c r="AM11" s="29">
        <v>45281</v>
      </c>
      <c r="AN11" s="24">
        <v>2023</v>
      </c>
      <c r="AO11" s="32"/>
      <c r="AP11" s="24" t="s">
        <v>232</v>
      </c>
      <c r="AQ11" s="32" t="s">
        <v>240</v>
      </c>
      <c r="AR11" s="24" t="s">
        <v>234</v>
      </c>
      <c r="AS11" s="44">
        <v>2023</v>
      </c>
      <c r="AT11" s="44">
        <v>2023</v>
      </c>
      <c r="AU11" s="34">
        <v>366.48682511655204</v>
      </c>
      <c r="AV11" s="34">
        <v>366.48682511655204</v>
      </c>
      <c r="AW11" s="24" t="s">
        <v>76</v>
      </c>
      <c r="AX11" s="24"/>
      <c r="AY11" s="24"/>
      <c r="AZ11" s="24"/>
      <c r="BA11" s="45"/>
      <c r="BB11" s="45"/>
      <c r="BC11" s="45"/>
      <c r="BD11" s="45"/>
      <c r="BE11" s="16"/>
    </row>
    <row r="12" spans="1:57" ht="49.5" customHeight="1">
      <c r="A12" s="24">
        <v>1</v>
      </c>
      <c r="B12" s="25">
        <v>230005</v>
      </c>
      <c r="C12" s="24" t="s">
        <v>57</v>
      </c>
      <c r="D12" s="24" t="s">
        <v>224</v>
      </c>
      <c r="E12" s="24" t="s">
        <v>235</v>
      </c>
      <c r="F12" s="24"/>
      <c r="G12" s="12" t="s">
        <v>236</v>
      </c>
      <c r="H12" s="26" t="s">
        <v>237</v>
      </c>
      <c r="I12" s="26" t="s">
        <v>238</v>
      </c>
      <c r="J12" s="24">
        <v>1</v>
      </c>
      <c r="K12" s="24"/>
      <c r="L12" s="24" t="s">
        <v>702</v>
      </c>
      <c r="M12" s="24" t="s">
        <v>214</v>
      </c>
      <c r="N12" s="24" t="s">
        <v>229</v>
      </c>
      <c r="O12" s="28">
        <v>47283.258547500009</v>
      </c>
      <c r="P12" s="28">
        <v>56739.91025700001</v>
      </c>
      <c r="Q12" s="28">
        <v>56739.91025700001</v>
      </c>
      <c r="R12" s="28"/>
      <c r="S12" s="28"/>
      <c r="T12" s="28"/>
      <c r="U12" s="24" t="s">
        <v>758</v>
      </c>
      <c r="V12" s="24" t="s">
        <v>57</v>
      </c>
      <c r="W12" s="24" t="s">
        <v>66</v>
      </c>
      <c r="X12" s="29">
        <v>45088</v>
      </c>
      <c r="Y12" s="29">
        <v>45098</v>
      </c>
      <c r="Z12" s="24"/>
      <c r="AA12" s="24"/>
      <c r="AB12" s="24"/>
      <c r="AC12" s="24"/>
      <c r="AD12" s="24" t="s">
        <v>236</v>
      </c>
      <c r="AE12" s="24" t="s">
        <v>230</v>
      </c>
      <c r="AF12" s="24">
        <v>876</v>
      </c>
      <c r="AG12" s="24" t="s">
        <v>231</v>
      </c>
      <c r="AH12" s="24">
        <v>1</v>
      </c>
      <c r="AI12" s="68" t="s">
        <v>784</v>
      </c>
      <c r="AJ12" s="24" t="s">
        <v>786</v>
      </c>
      <c r="AK12" s="29">
        <v>45118</v>
      </c>
      <c r="AL12" s="29">
        <v>45118</v>
      </c>
      <c r="AM12" s="29">
        <v>45281</v>
      </c>
      <c r="AN12" s="24">
        <v>2023</v>
      </c>
      <c r="AO12" s="32"/>
      <c r="AP12" s="24" t="s">
        <v>232</v>
      </c>
      <c r="AQ12" s="32" t="s">
        <v>233</v>
      </c>
      <c r="AR12" s="24" t="s">
        <v>234</v>
      </c>
      <c r="AS12" s="44">
        <v>2023</v>
      </c>
      <c r="AT12" s="44">
        <v>2023</v>
      </c>
      <c r="AU12" s="34">
        <v>63.044344730000013</v>
      </c>
      <c r="AV12" s="34">
        <v>63.044344730000013</v>
      </c>
      <c r="AW12" s="24" t="s">
        <v>76</v>
      </c>
      <c r="AX12" s="24"/>
      <c r="AY12" s="24"/>
      <c r="AZ12" s="24"/>
      <c r="BA12" s="45"/>
      <c r="BB12" s="45"/>
      <c r="BC12" s="45"/>
      <c r="BD12" s="45"/>
      <c r="BE12" s="16"/>
    </row>
    <row r="13" spans="1:57" ht="49.5" customHeight="1">
      <c r="A13" s="24">
        <v>1</v>
      </c>
      <c r="B13" s="25">
        <v>230006</v>
      </c>
      <c r="C13" s="24" t="s">
        <v>57</v>
      </c>
      <c r="D13" s="24" t="s">
        <v>224</v>
      </c>
      <c r="E13" s="24" t="s">
        <v>225</v>
      </c>
      <c r="F13" s="24"/>
      <c r="G13" s="12" t="s">
        <v>226</v>
      </c>
      <c r="H13" s="26" t="s">
        <v>227</v>
      </c>
      <c r="I13" s="26" t="s">
        <v>228</v>
      </c>
      <c r="J13" s="24">
        <v>1</v>
      </c>
      <c r="K13" s="24"/>
      <c r="L13" s="24" t="s">
        <v>702</v>
      </c>
      <c r="M13" s="24" t="s">
        <v>214</v>
      </c>
      <c r="N13" s="24" t="s">
        <v>229</v>
      </c>
      <c r="O13" s="28">
        <v>5253.6953941666679</v>
      </c>
      <c r="P13" s="28">
        <v>6304.4344730000012</v>
      </c>
      <c r="Q13" s="28">
        <v>6304.4344730000012</v>
      </c>
      <c r="R13" s="28"/>
      <c r="S13" s="28"/>
      <c r="T13" s="28"/>
      <c r="U13" s="24" t="s">
        <v>758</v>
      </c>
      <c r="V13" s="24" t="s">
        <v>57</v>
      </c>
      <c r="W13" s="24" t="s">
        <v>66</v>
      </c>
      <c r="X13" s="29">
        <v>45088</v>
      </c>
      <c r="Y13" s="29">
        <v>45098</v>
      </c>
      <c r="Z13" s="24"/>
      <c r="AA13" s="24"/>
      <c r="AB13" s="24"/>
      <c r="AC13" s="24"/>
      <c r="AD13" s="24" t="s">
        <v>226</v>
      </c>
      <c r="AE13" s="24" t="s">
        <v>230</v>
      </c>
      <c r="AF13" s="24">
        <v>876</v>
      </c>
      <c r="AG13" s="24" t="s">
        <v>231</v>
      </c>
      <c r="AH13" s="24">
        <v>1</v>
      </c>
      <c r="AI13" s="68" t="s">
        <v>784</v>
      </c>
      <c r="AJ13" s="24" t="s">
        <v>786</v>
      </c>
      <c r="AK13" s="29">
        <v>45118</v>
      </c>
      <c r="AL13" s="29">
        <v>45118</v>
      </c>
      <c r="AM13" s="29">
        <v>45281</v>
      </c>
      <c r="AN13" s="24">
        <v>2023</v>
      </c>
      <c r="AO13" s="32"/>
      <c r="AP13" s="24" t="s">
        <v>232</v>
      </c>
      <c r="AQ13" s="32" t="s">
        <v>233</v>
      </c>
      <c r="AR13" s="24" t="s">
        <v>234</v>
      </c>
      <c r="AS13" s="44">
        <v>2023</v>
      </c>
      <c r="AT13" s="44">
        <v>2023</v>
      </c>
      <c r="AU13" s="34">
        <v>63.044344730000013</v>
      </c>
      <c r="AV13" s="34">
        <v>63.044344730000013</v>
      </c>
      <c r="AW13" s="24" t="s">
        <v>76</v>
      </c>
      <c r="AX13" s="24"/>
      <c r="AY13" s="24"/>
      <c r="AZ13" s="24"/>
      <c r="BA13" s="45"/>
      <c r="BB13" s="45"/>
      <c r="BC13" s="45"/>
      <c r="BD13" s="45"/>
      <c r="BE13" s="16"/>
    </row>
    <row r="14" spans="1:57" ht="49.5" customHeight="1">
      <c r="A14" s="24">
        <v>1</v>
      </c>
      <c r="B14" s="25">
        <v>230007</v>
      </c>
      <c r="C14" s="24" t="s">
        <v>57</v>
      </c>
      <c r="D14" s="24" t="s">
        <v>224</v>
      </c>
      <c r="E14" s="24" t="s">
        <v>235</v>
      </c>
      <c r="F14" s="24"/>
      <c r="G14" s="12" t="s">
        <v>241</v>
      </c>
      <c r="H14" s="26" t="s">
        <v>237</v>
      </c>
      <c r="I14" s="26" t="s">
        <v>238</v>
      </c>
      <c r="J14" s="24">
        <v>1</v>
      </c>
      <c r="K14" s="24"/>
      <c r="L14" s="24" t="s">
        <v>702</v>
      </c>
      <c r="M14" s="24" t="s">
        <v>214</v>
      </c>
      <c r="N14" s="24" t="s">
        <v>229</v>
      </c>
      <c r="O14" s="28">
        <v>51365.920635000002</v>
      </c>
      <c r="P14" s="28">
        <v>61639.104762000003</v>
      </c>
      <c r="Q14" s="28">
        <v>61639.104762000003</v>
      </c>
      <c r="R14" s="28"/>
      <c r="S14" s="28"/>
      <c r="T14" s="28"/>
      <c r="U14" s="24" t="s">
        <v>758</v>
      </c>
      <c r="V14" s="24" t="s">
        <v>57</v>
      </c>
      <c r="W14" s="24" t="s">
        <v>66</v>
      </c>
      <c r="X14" s="29">
        <v>45088</v>
      </c>
      <c r="Y14" s="29">
        <v>45098</v>
      </c>
      <c r="Z14" s="24"/>
      <c r="AA14" s="24"/>
      <c r="AB14" s="24"/>
      <c r="AC14" s="24"/>
      <c r="AD14" s="24" t="s">
        <v>241</v>
      </c>
      <c r="AE14" s="24" t="s">
        <v>230</v>
      </c>
      <c r="AF14" s="24">
        <v>876</v>
      </c>
      <c r="AG14" s="24" t="s">
        <v>231</v>
      </c>
      <c r="AH14" s="24">
        <v>1</v>
      </c>
      <c r="AI14" s="68" t="s">
        <v>784</v>
      </c>
      <c r="AJ14" s="24" t="s">
        <v>786</v>
      </c>
      <c r="AK14" s="29">
        <v>45118</v>
      </c>
      <c r="AL14" s="29">
        <v>45118</v>
      </c>
      <c r="AM14" s="29">
        <v>45281</v>
      </c>
      <c r="AN14" s="24">
        <v>2023</v>
      </c>
      <c r="AO14" s="32"/>
      <c r="AP14" s="24" t="s">
        <v>232</v>
      </c>
      <c r="AQ14" s="32" t="s">
        <v>240</v>
      </c>
      <c r="AR14" s="24" t="s">
        <v>234</v>
      </c>
      <c r="AS14" s="44">
        <v>2023</v>
      </c>
      <c r="AT14" s="44">
        <v>2023</v>
      </c>
      <c r="AU14" s="34">
        <v>68.487894179999998</v>
      </c>
      <c r="AV14" s="34">
        <v>68.487894179999998</v>
      </c>
      <c r="AW14" s="24" t="s">
        <v>76</v>
      </c>
      <c r="AX14" s="24"/>
      <c r="AY14" s="24"/>
      <c r="AZ14" s="24"/>
      <c r="BA14" s="45"/>
      <c r="BB14" s="45"/>
      <c r="BC14" s="45"/>
      <c r="BD14" s="45"/>
      <c r="BE14" s="16"/>
    </row>
    <row r="15" spans="1:57" ht="49.5" customHeight="1">
      <c r="A15" s="24">
        <v>1</v>
      </c>
      <c r="B15" s="25">
        <v>230008</v>
      </c>
      <c r="C15" s="24" t="s">
        <v>57</v>
      </c>
      <c r="D15" s="24" t="s">
        <v>224</v>
      </c>
      <c r="E15" s="24" t="s">
        <v>225</v>
      </c>
      <c r="F15" s="24"/>
      <c r="G15" s="12" t="s">
        <v>239</v>
      </c>
      <c r="H15" s="26" t="s">
        <v>227</v>
      </c>
      <c r="I15" s="26" t="s">
        <v>228</v>
      </c>
      <c r="J15" s="24">
        <v>1</v>
      </c>
      <c r="K15" s="24"/>
      <c r="L15" s="24" t="s">
        <v>702</v>
      </c>
      <c r="M15" s="24" t="s">
        <v>214</v>
      </c>
      <c r="N15" s="24" t="s">
        <v>229</v>
      </c>
      <c r="O15" s="28">
        <v>5707.3245150000002</v>
      </c>
      <c r="P15" s="28">
        <v>6848.7894180000003</v>
      </c>
      <c r="Q15" s="28">
        <v>6848.7894180000003</v>
      </c>
      <c r="R15" s="28"/>
      <c r="S15" s="28"/>
      <c r="T15" s="28"/>
      <c r="U15" s="24" t="s">
        <v>758</v>
      </c>
      <c r="V15" s="24" t="s">
        <v>57</v>
      </c>
      <c r="W15" s="24" t="s">
        <v>66</v>
      </c>
      <c r="X15" s="29">
        <v>45088</v>
      </c>
      <c r="Y15" s="29">
        <v>45098</v>
      </c>
      <c r="Z15" s="24"/>
      <c r="AA15" s="24"/>
      <c r="AB15" s="24"/>
      <c r="AC15" s="24"/>
      <c r="AD15" s="24" t="s">
        <v>239</v>
      </c>
      <c r="AE15" s="24" t="s">
        <v>230</v>
      </c>
      <c r="AF15" s="24">
        <v>876</v>
      </c>
      <c r="AG15" s="24" t="s">
        <v>231</v>
      </c>
      <c r="AH15" s="24">
        <v>1</v>
      </c>
      <c r="AI15" s="68" t="s">
        <v>784</v>
      </c>
      <c r="AJ15" s="24" t="s">
        <v>786</v>
      </c>
      <c r="AK15" s="29">
        <v>45118</v>
      </c>
      <c r="AL15" s="29">
        <v>45118</v>
      </c>
      <c r="AM15" s="29">
        <v>45281</v>
      </c>
      <c r="AN15" s="24">
        <v>2023</v>
      </c>
      <c r="AO15" s="32"/>
      <c r="AP15" s="24" t="s">
        <v>232</v>
      </c>
      <c r="AQ15" s="32" t="s">
        <v>240</v>
      </c>
      <c r="AR15" s="24" t="s">
        <v>234</v>
      </c>
      <c r="AS15" s="44">
        <v>2023</v>
      </c>
      <c r="AT15" s="44">
        <v>2023</v>
      </c>
      <c r="AU15" s="34">
        <v>68.487894179999998</v>
      </c>
      <c r="AV15" s="34">
        <v>68.487894179999998</v>
      </c>
      <c r="AW15" s="24" t="s">
        <v>76</v>
      </c>
      <c r="AX15" s="24"/>
      <c r="AY15" s="24"/>
      <c r="AZ15" s="24"/>
      <c r="BA15" s="45"/>
      <c r="BB15" s="45"/>
      <c r="BC15" s="45"/>
      <c r="BD15" s="45"/>
      <c r="BE15" s="16"/>
    </row>
    <row r="16" spans="1:57" ht="49.5" customHeight="1">
      <c r="A16" s="24">
        <v>1</v>
      </c>
      <c r="B16" s="25">
        <v>230009</v>
      </c>
      <c r="C16" s="24" t="s">
        <v>57</v>
      </c>
      <c r="D16" s="24" t="s">
        <v>242</v>
      </c>
      <c r="E16" s="24" t="s">
        <v>235</v>
      </c>
      <c r="F16" s="24"/>
      <c r="G16" s="12" t="s">
        <v>243</v>
      </c>
      <c r="H16" s="26" t="s">
        <v>237</v>
      </c>
      <c r="I16" s="26" t="s">
        <v>238</v>
      </c>
      <c r="J16" s="24">
        <v>2</v>
      </c>
      <c r="K16" s="24"/>
      <c r="L16" s="24" t="s">
        <v>63</v>
      </c>
      <c r="M16" s="24" t="s">
        <v>214</v>
      </c>
      <c r="N16" s="24" t="s">
        <v>229</v>
      </c>
      <c r="O16" s="28">
        <v>33025.311230379702</v>
      </c>
      <c r="P16" s="28">
        <v>39630.373476455643</v>
      </c>
      <c r="Q16" s="28">
        <v>29466.989616009003</v>
      </c>
      <c r="R16" s="28">
        <v>10163.383860446644</v>
      </c>
      <c r="S16" s="28"/>
      <c r="T16" s="28"/>
      <c r="U16" s="24" t="s">
        <v>65</v>
      </c>
      <c r="V16" s="24" t="s">
        <v>57</v>
      </c>
      <c r="W16" s="24" t="s">
        <v>66</v>
      </c>
      <c r="X16" s="29">
        <v>44996</v>
      </c>
      <c r="Y16" s="29">
        <v>45051</v>
      </c>
      <c r="Z16" s="29"/>
      <c r="AA16" s="24"/>
      <c r="AB16" s="24"/>
      <c r="AC16" s="24"/>
      <c r="AD16" s="24" t="s">
        <v>243</v>
      </c>
      <c r="AE16" s="24" t="s">
        <v>230</v>
      </c>
      <c r="AF16" s="24">
        <v>876</v>
      </c>
      <c r="AG16" s="24" t="s">
        <v>231</v>
      </c>
      <c r="AH16" s="24">
        <v>1</v>
      </c>
      <c r="AI16" s="68" t="s">
        <v>69</v>
      </c>
      <c r="AJ16" s="24" t="s">
        <v>70</v>
      </c>
      <c r="AK16" s="29">
        <v>45071</v>
      </c>
      <c r="AL16" s="29">
        <v>45071</v>
      </c>
      <c r="AM16" s="29">
        <v>45289</v>
      </c>
      <c r="AN16" s="24" t="s">
        <v>75</v>
      </c>
      <c r="AO16" s="32"/>
      <c r="AP16" s="24" t="s">
        <v>232</v>
      </c>
      <c r="AQ16" s="32" t="s">
        <v>244</v>
      </c>
      <c r="AR16" s="24" t="s">
        <v>245</v>
      </c>
      <c r="AS16" s="44">
        <v>2023</v>
      </c>
      <c r="AT16" s="44">
        <v>2024</v>
      </c>
      <c r="AU16" s="34">
        <v>40.163383860446643</v>
      </c>
      <c r="AV16" s="34">
        <v>40.163383860446643</v>
      </c>
      <c r="AW16" s="24" t="s">
        <v>63</v>
      </c>
      <c r="AX16" s="24"/>
      <c r="AY16" s="24"/>
      <c r="AZ16" s="24"/>
      <c r="BA16" s="45"/>
      <c r="BB16" s="45"/>
      <c r="BC16" s="45"/>
      <c r="BD16" s="45"/>
      <c r="BE16" s="16"/>
    </row>
    <row r="17" spans="1:57" ht="49.5" customHeight="1">
      <c r="A17" s="24">
        <v>1</v>
      </c>
      <c r="B17" s="25">
        <v>230010</v>
      </c>
      <c r="C17" s="24" t="s">
        <v>57</v>
      </c>
      <c r="D17" s="24" t="s">
        <v>329</v>
      </c>
      <c r="E17" s="24" t="s">
        <v>235</v>
      </c>
      <c r="F17" s="24"/>
      <c r="G17" s="12" t="s">
        <v>380</v>
      </c>
      <c r="H17" s="26" t="s">
        <v>237</v>
      </c>
      <c r="I17" s="26" t="s">
        <v>238</v>
      </c>
      <c r="J17" s="24">
        <v>2</v>
      </c>
      <c r="K17" s="24"/>
      <c r="L17" s="24" t="s">
        <v>63</v>
      </c>
      <c r="M17" s="24" t="s">
        <v>214</v>
      </c>
      <c r="N17" s="24" t="s">
        <v>229</v>
      </c>
      <c r="O17" s="28">
        <v>3146.7964513118391</v>
      </c>
      <c r="P17" s="28">
        <v>3776.1557415742068</v>
      </c>
      <c r="Q17" s="28">
        <v>3776.15574157421</v>
      </c>
      <c r="R17" s="28"/>
      <c r="S17" s="28"/>
      <c r="T17" s="28"/>
      <c r="U17" s="24" t="s">
        <v>65</v>
      </c>
      <c r="V17" s="24" t="s">
        <v>57</v>
      </c>
      <c r="W17" s="24" t="s">
        <v>66</v>
      </c>
      <c r="X17" s="29">
        <v>44933</v>
      </c>
      <c r="Y17" s="29">
        <v>44980</v>
      </c>
      <c r="Z17" s="24"/>
      <c r="AA17" s="24"/>
      <c r="AB17" s="24"/>
      <c r="AC17" s="24"/>
      <c r="AD17" s="24" t="s">
        <v>380</v>
      </c>
      <c r="AE17" s="24" t="s">
        <v>230</v>
      </c>
      <c r="AF17" s="24">
        <v>876</v>
      </c>
      <c r="AG17" s="24" t="s">
        <v>231</v>
      </c>
      <c r="AH17" s="24">
        <v>1</v>
      </c>
      <c r="AI17" s="68" t="s">
        <v>69</v>
      </c>
      <c r="AJ17" s="24" t="s">
        <v>70</v>
      </c>
      <c r="AK17" s="29">
        <v>45000</v>
      </c>
      <c r="AL17" s="29">
        <v>45000</v>
      </c>
      <c r="AM17" s="29">
        <v>45280</v>
      </c>
      <c r="AN17" s="24">
        <v>2023</v>
      </c>
      <c r="AO17" s="32"/>
      <c r="AP17" s="24" t="s">
        <v>232</v>
      </c>
      <c r="AQ17" s="32" t="s">
        <v>381</v>
      </c>
      <c r="AR17" s="24" t="s">
        <v>382</v>
      </c>
      <c r="AS17" s="44">
        <v>2022</v>
      </c>
      <c r="AT17" s="44">
        <v>2023</v>
      </c>
      <c r="AU17" s="34">
        <v>4.1969747775742068</v>
      </c>
      <c r="AV17" s="34">
        <v>3.7761557415742102</v>
      </c>
      <c r="AW17" s="24" t="s">
        <v>63</v>
      </c>
      <c r="AX17" s="24"/>
      <c r="AY17" s="24"/>
      <c r="AZ17" s="24"/>
      <c r="BA17" s="45"/>
      <c r="BB17" s="45"/>
      <c r="BC17" s="45"/>
      <c r="BD17" s="45"/>
      <c r="BE17" s="16"/>
    </row>
    <row r="18" spans="1:57" ht="49.5" customHeight="1">
      <c r="A18" s="24">
        <v>1</v>
      </c>
      <c r="B18" s="25">
        <v>230011</v>
      </c>
      <c r="C18" s="24" t="s">
        <v>57</v>
      </c>
      <c r="D18" s="24" t="s">
        <v>242</v>
      </c>
      <c r="E18" s="24" t="s">
        <v>235</v>
      </c>
      <c r="F18" s="24"/>
      <c r="G18" s="12" t="s">
        <v>388</v>
      </c>
      <c r="H18" s="26" t="s">
        <v>237</v>
      </c>
      <c r="I18" s="26" t="s">
        <v>238</v>
      </c>
      <c r="J18" s="24">
        <v>2</v>
      </c>
      <c r="K18" s="24"/>
      <c r="L18" s="24" t="s">
        <v>76</v>
      </c>
      <c r="M18" s="24" t="s">
        <v>214</v>
      </c>
      <c r="N18" s="24" t="s">
        <v>229</v>
      </c>
      <c r="O18" s="28">
        <v>1002933.0324690375</v>
      </c>
      <c r="P18" s="28">
        <v>1198094.9301128499</v>
      </c>
      <c r="Q18" s="28">
        <v>132375.92058994999</v>
      </c>
      <c r="R18" s="28">
        <v>693163.34175391297</v>
      </c>
      <c r="S18" s="28">
        <v>372555.66776898701</v>
      </c>
      <c r="T18" s="28"/>
      <c r="U18" s="24" t="s">
        <v>65</v>
      </c>
      <c r="V18" s="24" t="s">
        <v>57</v>
      </c>
      <c r="W18" s="24" t="s">
        <v>66</v>
      </c>
      <c r="X18" s="29">
        <v>45207</v>
      </c>
      <c r="Y18" s="29">
        <v>45262</v>
      </c>
      <c r="Z18" s="24"/>
      <c r="AA18" s="24"/>
      <c r="AB18" s="24"/>
      <c r="AC18" s="24"/>
      <c r="AD18" s="24" t="s">
        <v>388</v>
      </c>
      <c r="AE18" s="24" t="s">
        <v>230</v>
      </c>
      <c r="AF18" s="24">
        <v>876</v>
      </c>
      <c r="AG18" s="24" t="s">
        <v>231</v>
      </c>
      <c r="AH18" s="24">
        <v>1</v>
      </c>
      <c r="AI18" s="68" t="s">
        <v>69</v>
      </c>
      <c r="AJ18" s="24" t="s">
        <v>70</v>
      </c>
      <c r="AK18" s="29">
        <v>45282</v>
      </c>
      <c r="AL18" s="29">
        <v>45282</v>
      </c>
      <c r="AM18" s="29">
        <v>45960</v>
      </c>
      <c r="AN18" s="24" t="s">
        <v>256</v>
      </c>
      <c r="AO18" s="32"/>
      <c r="AP18" s="24" t="s">
        <v>232</v>
      </c>
      <c r="AQ18" s="32" t="s">
        <v>389</v>
      </c>
      <c r="AR18" s="24" t="s">
        <v>390</v>
      </c>
      <c r="AS18" s="44">
        <v>2018</v>
      </c>
      <c r="AT18" s="44">
        <v>2025</v>
      </c>
      <c r="AU18" s="34">
        <v>1233.319809042845</v>
      </c>
      <c r="AV18" s="34">
        <v>1198.0949301128499</v>
      </c>
      <c r="AW18" s="24" t="s">
        <v>63</v>
      </c>
      <c r="AX18" s="24"/>
      <c r="AY18" s="24"/>
      <c r="AZ18" s="24"/>
      <c r="BA18" s="45"/>
      <c r="BB18" s="45"/>
      <c r="BC18" s="45"/>
      <c r="BD18" s="45"/>
      <c r="BE18" s="16"/>
    </row>
    <row r="19" spans="1:57" ht="49.5" customHeight="1">
      <c r="A19" s="24">
        <v>1</v>
      </c>
      <c r="B19" s="25">
        <v>230012</v>
      </c>
      <c r="C19" s="24" t="s">
        <v>57</v>
      </c>
      <c r="D19" s="24" t="s">
        <v>329</v>
      </c>
      <c r="E19" s="24" t="s">
        <v>235</v>
      </c>
      <c r="F19" s="24"/>
      <c r="G19" s="12" t="s">
        <v>395</v>
      </c>
      <c r="H19" s="26" t="s">
        <v>237</v>
      </c>
      <c r="I19" s="26" t="s">
        <v>238</v>
      </c>
      <c r="J19" s="24">
        <v>2</v>
      </c>
      <c r="K19" s="24"/>
      <c r="L19" s="24" t="s">
        <v>63</v>
      </c>
      <c r="M19" s="24" t="s">
        <v>207</v>
      </c>
      <c r="N19" s="24" t="s">
        <v>229</v>
      </c>
      <c r="O19" s="28">
        <v>63358.168329381479</v>
      </c>
      <c r="P19" s="28">
        <v>74710.714582411863</v>
      </c>
      <c r="Q19" s="28">
        <v>74710.714582411863</v>
      </c>
      <c r="R19" s="28"/>
      <c r="S19" s="28"/>
      <c r="T19" s="28"/>
      <c r="U19" s="24" t="s">
        <v>65</v>
      </c>
      <c r="V19" s="24" t="s">
        <v>57</v>
      </c>
      <c r="W19" s="24" t="s">
        <v>66</v>
      </c>
      <c r="X19" s="29">
        <v>44940</v>
      </c>
      <c r="Y19" s="29">
        <v>44995</v>
      </c>
      <c r="Z19" s="24"/>
      <c r="AA19" s="24"/>
      <c r="AB19" s="24"/>
      <c r="AC19" s="24"/>
      <c r="AD19" s="24" t="s">
        <v>395</v>
      </c>
      <c r="AE19" s="24" t="s">
        <v>230</v>
      </c>
      <c r="AF19" s="24">
        <v>876</v>
      </c>
      <c r="AG19" s="24" t="s">
        <v>231</v>
      </c>
      <c r="AH19" s="24">
        <v>1</v>
      </c>
      <c r="AI19" s="68" t="s">
        <v>69</v>
      </c>
      <c r="AJ19" s="24" t="s">
        <v>70</v>
      </c>
      <c r="AK19" s="29">
        <v>45015</v>
      </c>
      <c r="AL19" s="29">
        <v>45015</v>
      </c>
      <c r="AM19" s="29">
        <v>45121</v>
      </c>
      <c r="AN19" s="24">
        <v>2023</v>
      </c>
      <c r="AO19" s="32"/>
      <c r="AP19" s="24" t="s">
        <v>232</v>
      </c>
      <c r="AQ19" s="32" t="s">
        <v>396</v>
      </c>
      <c r="AR19" s="24" t="s">
        <v>397</v>
      </c>
      <c r="AS19" s="44">
        <v>2022</v>
      </c>
      <c r="AT19" s="44">
        <v>2023</v>
      </c>
      <c r="AU19" s="34">
        <v>79.708656194011766</v>
      </c>
      <c r="AV19" s="34">
        <v>74.710714582411867</v>
      </c>
      <c r="AW19" s="24" t="s">
        <v>76</v>
      </c>
      <c r="AX19" s="24"/>
      <c r="AY19" s="24"/>
      <c r="AZ19" s="24"/>
      <c r="BA19" s="45"/>
      <c r="BB19" s="45"/>
      <c r="BC19" s="45"/>
      <c r="BD19" s="45"/>
      <c r="BE19" s="16"/>
    </row>
    <row r="20" spans="1:57" ht="49.5" customHeight="1">
      <c r="A20" s="24">
        <v>1</v>
      </c>
      <c r="B20" s="25">
        <v>230013</v>
      </c>
      <c r="C20" s="24" t="s">
        <v>57</v>
      </c>
      <c r="D20" s="24" t="s">
        <v>345</v>
      </c>
      <c r="E20" s="24" t="s">
        <v>235</v>
      </c>
      <c r="F20" s="24"/>
      <c r="G20" s="12" t="s">
        <v>398</v>
      </c>
      <c r="H20" s="26" t="s">
        <v>237</v>
      </c>
      <c r="I20" s="26" t="s">
        <v>238</v>
      </c>
      <c r="J20" s="24">
        <v>2</v>
      </c>
      <c r="K20" s="24"/>
      <c r="L20" s="24" t="s">
        <v>63</v>
      </c>
      <c r="M20" s="24" t="s">
        <v>207</v>
      </c>
      <c r="N20" s="24" t="s">
        <v>229</v>
      </c>
      <c r="O20" s="28">
        <v>41440.337345859487</v>
      </c>
      <c r="P20" s="28">
        <v>48357.728080031389</v>
      </c>
      <c r="Q20" s="28">
        <v>48357.728080031389</v>
      </c>
      <c r="R20" s="28"/>
      <c r="S20" s="28"/>
      <c r="T20" s="28"/>
      <c r="U20" s="24" t="s">
        <v>65</v>
      </c>
      <c r="V20" s="24" t="s">
        <v>57</v>
      </c>
      <c r="W20" s="24" t="s">
        <v>66</v>
      </c>
      <c r="X20" s="29">
        <v>44940</v>
      </c>
      <c r="Y20" s="29">
        <v>44995</v>
      </c>
      <c r="Z20" s="24"/>
      <c r="AA20" s="24"/>
      <c r="AB20" s="24"/>
      <c r="AC20" s="24"/>
      <c r="AD20" s="24" t="s">
        <v>398</v>
      </c>
      <c r="AE20" s="24" t="s">
        <v>230</v>
      </c>
      <c r="AF20" s="24">
        <v>876</v>
      </c>
      <c r="AG20" s="24" t="s">
        <v>231</v>
      </c>
      <c r="AH20" s="24">
        <v>1</v>
      </c>
      <c r="AI20" s="68" t="s">
        <v>69</v>
      </c>
      <c r="AJ20" s="24" t="s">
        <v>70</v>
      </c>
      <c r="AK20" s="29">
        <v>45015</v>
      </c>
      <c r="AL20" s="29">
        <v>45015</v>
      </c>
      <c r="AM20" s="29">
        <v>45107</v>
      </c>
      <c r="AN20" s="24">
        <v>2023</v>
      </c>
      <c r="AO20" s="32"/>
      <c r="AP20" s="24" t="s">
        <v>232</v>
      </c>
      <c r="AQ20" s="32" t="s">
        <v>399</v>
      </c>
      <c r="AR20" s="24" t="s">
        <v>400</v>
      </c>
      <c r="AS20" s="44">
        <v>2017</v>
      </c>
      <c r="AT20" s="44">
        <v>2023</v>
      </c>
      <c r="AU20" s="34">
        <v>52.855300090031385</v>
      </c>
      <c r="AV20" s="34">
        <v>48.357728080031386</v>
      </c>
      <c r="AW20" s="24" t="s">
        <v>76</v>
      </c>
      <c r="AX20" s="24"/>
      <c r="AY20" s="24"/>
      <c r="AZ20" s="24"/>
      <c r="BA20" s="45"/>
      <c r="BB20" s="45"/>
      <c r="BC20" s="45"/>
      <c r="BD20" s="45"/>
      <c r="BE20" s="16"/>
    </row>
    <row r="21" spans="1:57" ht="49.5" customHeight="1">
      <c r="A21" s="24">
        <v>2</v>
      </c>
      <c r="B21" s="25">
        <v>230014</v>
      </c>
      <c r="C21" s="24" t="s">
        <v>57</v>
      </c>
      <c r="D21" s="24" t="s">
        <v>246</v>
      </c>
      <c r="E21" s="24" t="s">
        <v>225</v>
      </c>
      <c r="F21" s="24"/>
      <c r="G21" s="12" t="s">
        <v>247</v>
      </c>
      <c r="H21" s="26" t="s">
        <v>227</v>
      </c>
      <c r="I21" s="26" t="s">
        <v>228</v>
      </c>
      <c r="J21" s="24">
        <v>2</v>
      </c>
      <c r="K21" s="24"/>
      <c r="L21" s="24" t="s">
        <v>63</v>
      </c>
      <c r="M21" s="24" t="s">
        <v>214</v>
      </c>
      <c r="N21" s="24" t="s">
        <v>229</v>
      </c>
      <c r="O21" s="28">
        <v>4729.1695500102778</v>
      </c>
      <c r="P21" s="28">
        <v>5675.0034600123336</v>
      </c>
      <c r="Q21" s="28">
        <v>5675.0034600123336</v>
      </c>
      <c r="R21" s="28"/>
      <c r="S21" s="28"/>
      <c r="T21" s="28"/>
      <c r="U21" s="24" t="s">
        <v>65</v>
      </c>
      <c r="V21" s="24" t="s">
        <v>57</v>
      </c>
      <c r="W21" s="24" t="s">
        <v>66</v>
      </c>
      <c r="X21" s="29">
        <v>44938</v>
      </c>
      <c r="Y21" s="29">
        <v>44985</v>
      </c>
      <c r="Z21" s="24"/>
      <c r="AA21" s="24"/>
      <c r="AB21" s="24"/>
      <c r="AC21" s="24"/>
      <c r="AD21" s="24" t="s">
        <v>247</v>
      </c>
      <c r="AE21" s="24" t="s">
        <v>230</v>
      </c>
      <c r="AF21" s="24">
        <v>876</v>
      </c>
      <c r="AG21" s="24" t="s">
        <v>231</v>
      </c>
      <c r="AH21" s="24">
        <v>1</v>
      </c>
      <c r="AI21" s="68" t="s">
        <v>69</v>
      </c>
      <c r="AJ21" s="24" t="s">
        <v>70</v>
      </c>
      <c r="AK21" s="29">
        <v>45005</v>
      </c>
      <c r="AL21" s="29">
        <v>45005</v>
      </c>
      <c r="AM21" s="29">
        <v>45175</v>
      </c>
      <c r="AN21" s="24">
        <v>2023</v>
      </c>
      <c r="AO21" s="32"/>
      <c r="AP21" s="24" t="s">
        <v>232</v>
      </c>
      <c r="AQ21" s="32" t="s">
        <v>248</v>
      </c>
      <c r="AR21" s="24" t="s">
        <v>249</v>
      </c>
      <c r="AS21" s="44">
        <v>2023</v>
      </c>
      <c r="AT21" s="44">
        <v>2023</v>
      </c>
      <c r="AU21" s="34">
        <v>5.6750034600123334</v>
      </c>
      <c r="AV21" s="34">
        <v>5.6750034600123334</v>
      </c>
      <c r="AW21" s="24" t="s">
        <v>63</v>
      </c>
      <c r="AX21" s="24"/>
      <c r="AY21" s="24"/>
      <c r="AZ21" s="24"/>
      <c r="BA21" s="45"/>
      <c r="BB21" s="45"/>
      <c r="BC21" s="45"/>
      <c r="BD21" s="45"/>
      <c r="BE21" s="16"/>
    </row>
    <row r="22" spans="1:57" ht="49.5" customHeight="1">
      <c r="A22" s="24">
        <v>2</v>
      </c>
      <c r="B22" s="25">
        <v>230015</v>
      </c>
      <c r="C22" s="24" t="s">
        <v>57</v>
      </c>
      <c r="D22" s="24" t="s">
        <v>224</v>
      </c>
      <c r="E22" s="24" t="s">
        <v>225</v>
      </c>
      <c r="F22" s="24"/>
      <c r="G22" s="12" t="s">
        <v>250</v>
      </c>
      <c r="H22" s="26" t="s">
        <v>227</v>
      </c>
      <c r="I22" s="26" t="s">
        <v>228</v>
      </c>
      <c r="J22" s="24">
        <v>2</v>
      </c>
      <c r="K22" s="24"/>
      <c r="L22" s="24" t="s">
        <v>63</v>
      </c>
      <c r="M22" s="24" t="s">
        <v>214</v>
      </c>
      <c r="N22" s="24" t="s">
        <v>229</v>
      </c>
      <c r="O22" s="28">
        <v>25908.726500000001</v>
      </c>
      <c r="P22" s="28">
        <v>31090.471799999999</v>
      </c>
      <c r="Q22" s="28">
        <v>8866.08</v>
      </c>
      <c r="R22" s="28">
        <v>22224.391799999998</v>
      </c>
      <c r="S22" s="28"/>
      <c r="T22" s="28"/>
      <c r="U22" s="24" t="s">
        <v>65</v>
      </c>
      <c r="V22" s="24" t="s">
        <v>57</v>
      </c>
      <c r="W22" s="24" t="s">
        <v>66</v>
      </c>
      <c r="X22" s="29">
        <v>44938</v>
      </c>
      <c r="Y22" s="29">
        <v>44993</v>
      </c>
      <c r="Z22" s="24"/>
      <c r="AA22" s="24"/>
      <c r="AB22" s="24"/>
      <c r="AC22" s="24"/>
      <c r="AD22" s="24" t="s">
        <v>250</v>
      </c>
      <c r="AE22" s="24" t="s">
        <v>230</v>
      </c>
      <c r="AF22" s="24">
        <v>876</v>
      </c>
      <c r="AG22" s="24" t="s">
        <v>231</v>
      </c>
      <c r="AH22" s="24">
        <v>1</v>
      </c>
      <c r="AI22" s="68" t="s">
        <v>69</v>
      </c>
      <c r="AJ22" s="24" t="s">
        <v>70</v>
      </c>
      <c r="AK22" s="29">
        <v>45013</v>
      </c>
      <c r="AL22" s="29">
        <v>45013</v>
      </c>
      <c r="AM22" s="29">
        <v>45438</v>
      </c>
      <c r="AN22" s="24" t="s">
        <v>75</v>
      </c>
      <c r="AO22" s="32"/>
      <c r="AP22" s="24" t="s">
        <v>232</v>
      </c>
      <c r="AQ22" s="32" t="s">
        <v>251</v>
      </c>
      <c r="AR22" s="24" t="s">
        <v>252</v>
      </c>
      <c r="AS22" s="44">
        <v>2023</v>
      </c>
      <c r="AT22" s="44">
        <v>2024</v>
      </c>
      <c r="AU22" s="34">
        <v>31.0904718</v>
      </c>
      <c r="AV22" s="34">
        <v>31.0904718</v>
      </c>
      <c r="AW22" s="24" t="s">
        <v>63</v>
      </c>
      <c r="AX22" s="24"/>
      <c r="AY22" s="24"/>
      <c r="AZ22" s="105"/>
      <c r="BA22" s="45"/>
      <c r="BB22" s="45"/>
      <c r="BC22" s="45"/>
      <c r="BD22" s="45"/>
      <c r="BE22" s="16"/>
    </row>
    <row r="23" spans="1:57" ht="49.5" customHeight="1">
      <c r="A23" s="24">
        <v>2</v>
      </c>
      <c r="B23" s="25">
        <v>230016</v>
      </c>
      <c r="C23" s="24" t="s">
        <v>57</v>
      </c>
      <c r="D23" s="24" t="s">
        <v>224</v>
      </c>
      <c r="E23" s="24" t="s">
        <v>225</v>
      </c>
      <c r="F23" s="24"/>
      <c r="G23" s="12" t="s">
        <v>253</v>
      </c>
      <c r="H23" s="26" t="s">
        <v>227</v>
      </c>
      <c r="I23" s="26" t="s">
        <v>228</v>
      </c>
      <c r="J23" s="24">
        <v>2</v>
      </c>
      <c r="K23" s="24"/>
      <c r="L23" s="24" t="s">
        <v>63</v>
      </c>
      <c r="M23" s="24" t="s">
        <v>214</v>
      </c>
      <c r="N23" s="24" t="s">
        <v>229</v>
      </c>
      <c r="O23" s="28">
        <v>17662.171709687587</v>
      </c>
      <c r="P23" s="28">
        <v>21194.606051625102</v>
      </c>
      <c r="Q23" s="28">
        <v>21194.606051625102</v>
      </c>
      <c r="R23" s="28"/>
      <c r="S23" s="28"/>
      <c r="T23" s="28"/>
      <c r="U23" s="24" t="s">
        <v>65</v>
      </c>
      <c r="V23" s="24" t="s">
        <v>57</v>
      </c>
      <c r="W23" s="24" t="s">
        <v>66</v>
      </c>
      <c r="X23" s="29">
        <v>44938</v>
      </c>
      <c r="Y23" s="29">
        <v>44985</v>
      </c>
      <c r="Z23" s="24"/>
      <c r="AA23" s="24"/>
      <c r="AB23" s="24"/>
      <c r="AC23" s="24"/>
      <c r="AD23" s="24" t="s">
        <v>253</v>
      </c>
      <c r="AE23" s="24" t="s">
        <v>230</v>
      </c>
      <c r="AF23" s="24">
        <v>876</v>
      </c>
      <c r="AG23" s="24" t="s">
        <v>231</v>
      </c>
      <c r="AH23" s="24">
        <v>1</v>
      </c>
      <c r="AI23" s="68" t="s">
        <v>69</v>
      </c>
      <c r="AJ23" s="24" t="s">
        <v>70</v>
      </c>
      <c r="AK23" s="29">
        <v>45005</v>
      </c>
      <c r="AL23" s="29">
        <v>45005</v>
      </c>
      <c r="AM23" s="29">
        <v>45255</v>
      </c>
      <c r="AN23" s="24">
        <v>2023</v>
      </c>
      <c r="AO23" s="32"/>
      <c r="AP23" s="24" t="s">
        <v>232</v>
      </c>
      <c r="AQ23" s="32" t="s">
        <v>254</v>
      </c>
      <c r="AR23" s="24" t="s">
        <v>255</v>
      </c>
      <c r="AS23" s="44">
        <v>2023</v>
      </c>
      <c r="AT23" s="44">
        <v>2023</v>
      </c>
      <c r="AU23" s="34">
        <v>21.194606051625101</v>
      </c>
      <c r="AV23" s="34">
        <v>21.194606051625101</v>
      </c>
      <c r="AW23" s="24" t="s">
        <v>63</v>
      </c>
      <c r="AX23" s="24"/>
      <c r="AY23" s="24"/>
      <c r="AZ23" s="24"/>
      <c r="BA23" s="45"/>
      <c r="BB23" s="45"/>
      <c r="BC23" s="45"/>
      <c r="BD23" s="45"/>
      <c r="BE23" s="16"/>
    </row>
    <row r="24" spans="1:57" ht="49.5" customHeight="1">
      <c r="A24" s="24">
        <v>2</v>
      </c>
      <c r="B24" s="25">
        <v>230017</v>
      </c>
      <c r="C24" s="24" t="s">
        <v>57</v>
      </c>
      <c r="D24" s="24" t="s">
        <v>242</v>
      </c>
      <c r="E24" s="24" t="s">
        <v>235</v>
      </c>
      <c r="F24" s="24"/>
      <c r="G24" s="12" t="s">
        <v>775</v>
      </c>
      <c r="H24" s="26" t="s">
        <v>237</v>
      </c>
      <c r="I24" s="26" t="s">
        <v>238</v>
      </c>
      <c r="J24" s="24">
        <v>2</v>
      </c>
      <c r="K24" s="24"/>
      <c r="L24" s="24" t="s">
        <v>63</v>
      </c>
      <c r="M24" s="24" t="s">
        <v>214</v>
      </c>
      <c r="N24" s="24" t="s">
        <v>229</v>
      </c>
      <c r="O24" s="28">
        <v>245804.56175049627</v>
      </c>
      <c r="P24" s="28">
        <v>294965.47410059551</v>
      </c>
      <c r="Q24" s="28">
        <v>41000</v>
      </c>
      <c r="R24" s="28">
        <v>188167.80484</v>
      </c>
      <c r="S24" s="28">
        <v>65797.669260595503</v>
      </c>
      <c r="T24" s="28"/>
      <c r="U24" s="24" t="s">
        <v>65</v>
      </c>
      <c r="V24" s="24" t="s">
        <v>57</v>
      </c>
      <c r="W24" s="24" t="s">
        <v>66</v>
      </c>
      <c r="X24" s="29">
        <v>44961</v>
      </c>
      <c r="Y24" s="29">
        <v>45016</v>
      </c>
      <c r="Z24" s="24"/>
      <c r="AA24" s="24"/>
      <c r="AB24" s="24"/>
      <c r="AC24" s="24"/>
      <c r="AD24" s="24" t="s">
        <v>775</v>
      </c>
      <c r="AE24" s="24" t="s">
        <v>230</v>
      </c>
      <c r="AF24" s="24">
        <v>877</v>
      </c>
      <c r="AG24" s="24" t="s">
        <v>231</v>
      </c>
      <c r="AH24" s="24">
        <v>1</v>
      </c>
      <c r="AI24" s="68" t="s">
        <v>69</v>
      </c>
      <c r="AJ24" s="24" t="s">
        <v>70</v>
      </c>
      <c r="AK24" s="29">
        <v>45036</v>
      </c>
      <c r="AL24" s="29">
        <v>45036</v>
      </c>
      <c r="AM24" s="29">
        <v>45959</v>
      </c>
      <c r="AN24" s="24" t="s">
        <v>256</v>
      </c>
      <c r="AO24" s="32"/>
      <c r="AP24" s="24" t="s">
        <v>232</v>
      </c>
      <c r="AQ24" s="32" t="s">
        <v>257</v>
      </c>
      <c r="AR24" s="24" t="s">
        <v>258</v>
      </c>
      <c r="AS24" s="44">
        <v>2022</v>
      </c>
      <c r="AT24" s="44">
        <v>2025</v>
      </c>
      <c r="AU24" s="34">
        <v>298.66447410059544</v>
      </c>
      <c r="AV24" s="34">
        <v>294.96547410059543</v>
      </c>
      <c r="AW24" s="24" t="s">
        <v>63</v>
      </c>
      <c r="AX24" s="24"/>
      <c r="AY24" s="24"/>
      <c r="AZ24" s="24"/>
      <c r="BA24" s="45"/>
      <c r="BB24" s="45"/>
      <c r="BC24" s="45"/>
      <c r="BD24" s="45"/>
      <c r="BE24" s="16"/>
    </row>
    <row r="25" spans="1:57" ht="49.5" customHeight="1">
      <c r="A25" s="24">
        <v>2</v>
      </c>
      <c r="B25" s="25">
        <v>230018</v>
      </c>
      <c r="C25" s="24" t="s">
        <v>57</v>
      </c>
      <c r="D25" s="24" t="s">
        <v>259</v>
      </c>
      <c r="E25" s="24" t="s">
        <v>235</v>
      </c>
      <c r="F25" s="24"/>
      <c r="G25" s="12" t="s">
        <v>260</v>
      </c>
      <c r="H25" s="26" t="s">
        <v>237</v>
      </c>
      <c r="I25" s="26" t="s">
        <v>238</v>
      </c>
      <c r="J25" s="24">
        <v>2</v>
      </c>
      <c r="K25" s="24"/>
      <c r="L25" s="24" t="s">
        <v>63</v>
      </c>
      <c r="M25" s="24" t="s">
        <v>214</v>
      </c>
      <c r="N25" s="24" t="s">
        <v>229</v>
      </c>
      <c r="O25" s="28">
        <v>350755.37200919411</v>
      </c>
      <c r="P25" s="28">
        <v>420906.44641103293</v>
      </c>
      <c r="Q25" s="28">
        <v>41000.000000000902</v>
      </c>
      <c r="R25" s="28">
        <v>250000</v>
      </c>
      <c r="S25" s="28">
        <v>129906.446411032</v>
      </c>
      <c r="T25" s="28"/>
      <c r="U25" s="24" t="s">
        <v>65</v>
      </c>
      <c r="V25" s="24" t="s">
        <v>57</v>
      </c>
      <c r="W25" s="24" t="s">
        <v>66</v>
      </c>
      <c r="X25" s="29">
        <v>44961</v>
      </c>
      <c r="Y25" s="29">
        <v>45016</v>
      </c>
      <c r="Z25" s="24"/>
      <c r="AA25" s="24"/>
      <c r="AB25" s="24"/>
      <c r="AC25" s="24"/>
      <c r="AD25" s="24" t="s">
        <v>260</v>
      </c>
      <c r="AE25" s="24" t="s">
        <v>230</v>
      </c>
      <c r="AF25" s="24">
        <v>878</v>
      </c>
      <c r="AG25" s="24" t="s">
        <v>231</v>
      </c>
      <c r="AH25" s="24">
        <v>1</v>
      </c>
      <c r="AI25" s="68" t="s">
        <v>69</v>
      </c>
      <c r="AJ25" s="24" t="s">
        <v>70</v>
      </c>
      <c r="AK25" s="29">
        <v>45036</v>
      </c>
      <c r="AL25" s="29">
        <v>45036</v>
      </c>
      <c r="AM25" s="29">
        <v>45959</v>
      </c>
      <c r="AN25" s="24" t="s">
        <v>256</v>
      </c>
      <c r="AO25" s="32"/>
      <c r="AP25" s="24" t="s">
        <v>232</v>
      </c>
      <c r="AQ25" s="32" t="s">
        <v>261</v>
      </c>
      <c r="AR25" s="24" t="s">
        <v>262</v>
      </c>
      <c r="AS25" s="44">
        <v>2020</v>
      </c>
      <c r="AT25" s="44">
        <v>2025</v>
      </c>
      <c r="AU25" s="34">
        <v>432.20644641103246</v>
      </c>
      <c r="AV25" s="34">
        <v>420.90644641103245</v>
      </c>
      <c r="AW25" s="24" t="s">
        <v>63</v>
      </c>
      <c r="AX25" s="24"/>
      <c r="AY25" s="24"/>
      <c r="AZ25" s="24"/>
      <c r="BA25" s="45"/>
      <c r="BB25" s="45"/>
      <c r="BC25" s="45"/>
      <c r="BD25" s="45"/>
      <c r="BE25" s="16"/>
    </row>
    <row r="26" spans="1:57" ht="49.5" customHeight="1">
      <c r="A26" s="24">
        <v>2</v>
      </c>
      <c r="B26" s="25">
        <v>230019</v>
      </c>
      <c r="C26" s="24" t="s">
        <v>57</v>
      </c>
      <c r="D26" s="24" t="s">
        <v>263</v>
      </c>
      <c r="E26" s="24" t="s">
        <v>235</v>
      </c>
      <c r="F26" s="24"/>
      <c r="G26" s="12" t="s">
        <v>264</v>
      </c>
      <c r="H26" s="26" t="s">
        <v>237</v>
      </c>
      <c r="I26" s="26" t="s">
        <v>238</v>
      </c>
      <c r="J26" s="24">
        <v>2</v>
      </c>
      <c r="K26" s="24"/>
      <c r="L26" s="24" t="s">
        <v>63</v>
      </c>
      <c r="M26" s="24" t="s">
        <v>214</v>
      </c>
      <c r="N26" s="24" t="s">
        <v>229</v>
      </c>
      <c r="O26" s="28">
        <v>1257.9024173247301</v>
      </c>
      <c r="P26" s="28">
        <v>1509.482900789676</v>
      </c>
      <c r="Q26" s="28">
        <v>1509.482900789676</v>
      </c>
      <c r="R26" s="28"/>
      <c r="S26" s="28"/>
      <c r="T26" s="28"/>
      <c r="U26" s="24" t="s">
        <v>65</v>
      </c>
      <c r="V26" s="24" t="s">
        <v>57</v>
      </c>
      <c r="W26" s="24" t="s">
        <v>66</v>
      </c>
      <c r="X26" s="29">
        <v>44938</v>
      </c>
      <c r="Y26" s="29">
        <v>44985</v>
      </c>
      <c r="Z26" s="24"/>
      <c r="AA26" s="24"/>
      <c r="AB26" s="24"/>
      <c r="AC26" s="24"/>
      <c r="AD26" s="24" t="s">
        <v>264</v>
      </c>
      <c r="AE26" s="24" t="s">
        <v>230</v>
      </c>
      <c r="AF26" s="24">
        <v>876</v>
      </c>
      <c r="AG26" s="24" t="s">
        <v>231</v>
      </c>
      <c r="AH26" s="24">
        <v>1</v>
      </c>
      <c r="AI26" s="68" t="s">
        <v>69</v>
      </c>
      <c r="AJ26" s="24" t="s">
        <v>70</v>
      </c>
      <c r="AK26" s="29">
        <v>45005</v>
      </c>
      <c r="AL26" s="29">
        <v>45005</v>
      </c>
      <c r="AM26" s="29">
        <v>45185</v>
      </c>
      <c r="AN26" s="24">
        <v>2023</v>
      </c>
      <c r="AO26" s="32"/>
      <c r="AP26" s="24" t="s">
        <v>232</v>
      </c>
      <c r="AQ26" s="32" t="s">
        <v>265</v>
      </c>
      <c r="AR26" s="24" t="s">
        <v>266</v>
      </c>
      <c r="AS26" s="44">
        <v>2021</v>
      </c>
      <c r="AT26" s="44">
        <v>2023</v>
      </c>
      <c r="AU26" s="34">
        <v>1.6012102607896759</v>
      </c>
      <c r="AV26" s="34">
        <v>1.509482900789676</v>
      </c>
      <c r="AW26" s="24" t="s">
        <v>63</v>
      </c>
      <c r="AX26" s="24"/>
      <c r="AY26" s="24"/>
      <c r="AZ26" s="24"/>
      <c r="BA26" s="45"/>
      <c r="BB26" s="45"/>
      <c r="BC26" s="45"/>
      <c r="BD26" s="45"/>
      <c r="BE26" s="16"/>
    </row>
    <row r="27" spans="1:57" ht="49.5" customHeight="1">
      <c r="A27" s="24">
        <v>2</v>
      </c>
      <c r="B27" s="25">
        <v>230020</v>
      </c>
      <c r="C27" s="24" t="s">
        <v>57</v>
      </c>
      <c r="D27" s="24" t="s">
        <v>263</v>
      </c>
      <c r="E27" s="24" t="s">
        <v>235</v>
      </c>
      <c r="F27" s="24"/>
      <c r="G27" s="12" t="s">
        <v>267</v>
      </c>
      <c r="H27" s="26" t="s">
        <v>237</v>
      </c>
      <c r="I27" s="26" t="s">
        <v>238</v>
      </c>
      <c r="J27" s="24">
        <v>2</v>
      </c>
      <c r="K27" s="24"/>
      <c r="L27" s="24" t="s">
        <v>63</v>
      </c>
      <c r="M27" s="24" t="s">
        <v>214</v>
      </c>
      <c r="N27" s="24" t="s">
        <v>229</v>
      </c>
      <c r="O27" s="28">
        <v>2364.7480672267648</v>
      </c>
      <c r="P27" s="28">
        <v>2837.6976806721177</v>
      </c>
      <c r="Q27" s="28">
        <v>2837.6976806721177</v>
      </c>
      <c r="R27" s="28"/>
      <c r="S27" s="28"/>
      <c r="T27" s="28"/>
      <c r="U27" s="24" t="s">
        <v>65</v>
      </c>
      <c r="V27" s="24" t="s">
        <v>57</v>
      </c>
      <c r="W27" s="24" t="s">
        <v>66</v>
      </c>
      <c r="X27" s="29">
        <v>44938</v>
      </c>
      <c r="Y27" s="29">
        <v>44985</v>
      </c>
      <c r="Z27" s="24"/>
      <c r="AA27" s="24"/>
      <c r="AB27" s="24"/>
      <c r="AC27" s="24"/>
      <c r="AD27" s="24" t="s">
        <v>264</v>
      </c>
      <c r="AE27" s="24" t="s">
        <v>230</v>
      </c>
      <c r="AF27" s="24">
        <v>876</v>
      </c>
      <c r="AG27" s="24" t="s">
        <v>231</v>
      </c>
      <c r="AH27" s="24">
        <v>1</v>
      </c>
      <c r="AI27" s="68" t="s">
        <v>69</v>
      </c>
      <c r="AJ27" s="24" t="s">
        <v>70</v>
      </c>
      <c r="AK27" s="29">
        <v>45005</v>
      </c>
      <c r="AL27" s="29">
        <v>45005</v>
      </c>
      <c r="AM27" s="29">
        <v>45185</v>
      </c>
      <c r="AN27" s="24">
        <v>2023</v>
      </c>
      <c r="AO27" s="32"/>
      <c r="AP27" s="24" t="s">
        <v>232</v>
      </c>
      <c r="AQ27" s="32" t="s">
        <v>268</v>
      </c>
      <c r="AR27" s="24" t="s">
        <v>269</v>
      </c>
      <c r="AS27" s="44">
        <v>2021</v>
      </c>
      <c r="AT27" s="44">
        <v>2023</v>
      </c>
      <c r="AU27" s="34">
        <v>2.9225239106721177</v>
      </c>
      <c r="AV27" s="34">
        <v>2.8376976806721177</v>
      </c>
      <c r="AW27" s="24" t="s">
        <v>63</v>
      </c>
      <c r="AX27" s="24"/>
      <c r="AY27" s="24"/>
      <c r="AZ27" s="24"/>
      <c r="BA27" s="45"/>
      <c r="BB27" s="45"/>
      <c r="BC27" s="45"/>
      <c r="BD27" s="45"/>
      <c r="BE27" s="16"/>
    </row>
    <row r="28" spans="1:57" ht="49.5" customHeight="1">
      <c r="A28" s="24">
        <v>2</v>
      </c>
      <c r="B28" s="25">
        <v>230021</v>
      </c>
      <c r="C28" s="24" t="s">
        <v>57</v>
      </c>
      <c r="D28" s="24" t="s">
        <v>263</v>
      </c>
      <c r="E28" s="24" t="s">
        <v>235</v>
      </c>
      <c r="F28" s="24"/>
      <c r="G28" s="12" t="s">
        <v>270</v>
      </c>
      <c r="H28" s="26" t="s">
        <v>237</v>
      </c>
      <c r="I28" s="26" t="s">
        <v>238</v>
      </c>
      <c r="J28" s="24">
        <v>2</v>
      </c>
      <c r="K28" s="24"/>
      <c r="L28" s="24" t="s">
        <v>63</v>
      </c>
      <c r="M28" s="24" t="s">
        <v>214</v>
      </c>
      <c r="N28" s="24" t="s">
        <v>229</v>
      </c>
      <c r="O28" s="28">
        <v>2234.5985592022303</v>
      </c>
      <c r="P28" s="28">
        <v>2681.5182710426761</v>
      </c>
      <c r="Q28" s="28">
        <v>2681.5182710426761</v>
      </c>
      <c r="R28" s="28"/>
      <c r="S28" s="28"/>
      <c r="T28" s="28"/>
      <c r="U28" s="24" t="s">
        <v>65</v>
      </c>
      <c r="V28" s="24" t="s">
        <v>57</v>
      </c>
      <c r="W28" s="24" t="s">
        <v>66</v>
      </c>
      <c r="X28" s="29">
        <v>44938</v>
      </c>
      <c r="Y28" s="29">
        <v>44985</v>
      </c>
      <c r="Z28" s="24"/>
      <c r="AA28" s="24"/>
      <c r="AB28" s="24"/>
      <c r="AC28" s="24"/>
      <c r="AD28" s="24" t="s">
        <v>264</v>
      </c>
      <c r="AE28" s="24" t="s">
        <v>230</v>
      </c>
      <c r="AF28" s="24">
        <v>876</v>
      </c>
      <c r="AG28" s="24" t="s">
        <v>231</v>
      </c>
      <c r="AH28" s="24">
        <v>1</v>
      </c>
      <c r="AI28" s="68" t="s">
        <v>69</v>
      </c>
      <c r="AJ28" s="24" t="s">
        <v>70</v>
      </c>
      <c r="AK28" s="29">
        <v>45005</v>
      </c>
      <c r="AL28" s="29">
        <v>45005</v>
      </c>
      <c r="AM28" s="29">
        <v>45185</v>
      </c>
      <c r="AN28" s="24">
        <v>2023</v>
      </c>
      <c r="AO28" s="32"/>
      <c r="AP28" s="24" t="s">
        <v>232</v>
      </c>
      <c r="AQ28" s="32" t="s">
        <v>271</v>
      </c>
      <c r="AR28" s="24" t="s">
        <v>272</v>
      </c>
      <c r="AS28" s="44">
        <v>2021</v>
      </c>
      <c r="AT28" s="44">
        <v>2023</v>
      </c>
      <c r="AU28" s="34">
        <v>2.7732456310426761</v>
      </c>
      <c r="AV28" s="34">
        <v>2.6815182710426759</v>
      </c>
      <c r="AW28" s="24" t="s">
        <v>63</v>
      </c>
      <c r="AX28" s="24"/>
      <c r="AY28" s="24"/>
      <c r="AZ28" s="24"/>
      <c r="BA28" s="45"/>
      <c r="BB28" s="45"/>
      <c r="BC28" s="45"/>
      <c r="BD28" s="45"/>
      <c r="BE28" s="16"/>
    </row>
    <row r="29" spans="1:57" ht="49.5" customHeight="1">
      <c r="A29" s="24">
        <v>2</v>
      </c>
      <c r="B29" s="25">
        <v>230022</v>
      </c>
      <c r="C29" s="24" t="s">
        <v>57</v>
      </c>
      <c r="D29" s="24" t="s">
        <v>263</v>
      </c>
      <c r="E29" s="24" t="s">
        <v>235</v>
      </c>
      <c r="F29" s="24"/>
      <c r="G29" s="12" t="s">
        <v>273</v>
      </c>
      <c r="H29" s="26" t="s">
        <v>237</v>
      </c>
      <c r="I29" s="26" t="s">
        <v>238</v>
      </c>
      <c r="J29" s="24">
        <v>2</v>
      </c>
      <c r="K29" s="24"/>
      <c r="L29" s="24" t="s">
        <v>63</v>
      </c>
      <c r="M29" s="24" t="s">
        <v>214</v>
      </c>
      <c r="N29" s="24" t="s">
        <v>229</v>
      </c>
      <c r="O29" s="28">
        <v>1521.7532387553149</v>
      </c>
      <c r="P29" s="28">
        <v>1826.1038865063779</v>
      </c>
      <c r="Q29" s="28">
        <v>1826.1038865063779</v>
      </c>
      <c r="R29" s="28"/>
      <c r="S29" s="28"/>
      <c r="T29" s="28"/>
      <c r="U29" s="24" t="s">
        <v>65</v>
      </c>
      <c r="V29" s="24" t="s">
        <v>57</v>
      </c>
      <c r="W29" s="24" t="s">
        <v>66</v>
      </c>
      <c r="X29" s="29">
        <v>44938</v>
      </c>
      <c r="Y29" s="29">
        <v>44985</v>
      </c>
      <c r="Z29" s="24"/>
      <c r="AA29" s="24"/>
      <c r="AB29" s="24"/>
      <c r="AC29" s="24"/>
      <c r="AD29" s="24" t="s">
        <v>264</v>
      </c>
      <c r="AE29" s="24" t="s">
        <v>230</v>
      </c>
      <c r="AF29" s="24">
        <v>876</v>
      </c>
      <c r="AG29" s="24" t="s">
        <v>231</v>
      </c>
      <c r="AH29" s="24">
        <v>1</v>
      </c>
      <c r="AI29" s="68" t="s">
        <v>69</v>
      </c>
      <c r="AJ29" s="24" t="s">
        <v>70</v>
      </c>
      <c r="AK29" s="29">
        <v>45005</v>
      </c>
      <c r="AL29" s="29">
        <v>45005</v>
      </c>
      <c r="AM29" s="29">
        <v>45185</v>
      </c>
      <c r="AN29" s="24">
        <v>2023</v>
      </c>
      <c r="AO29" s="32"/>
      <c r="AP29" s="24" t="s">
        <v>232</v>
      </c>
      <c r="AQ29" s="32" t="s">
        <v>274</v>
      </c>
      <c r="AR29" s="24" t="s">
        <v>275</v>
      </c>
      <c r="AS29" s="44">
        <v>2021</v>
      </c>
      <c r="AT29" s="44">
        <v>2023</v>
      </c>
      <c r="AU29" s="34">
        <v>1.901452636506378</v>
      </c>
      <c r="AV29" s="34">
        <v>1.8261038865063779</v>
      </c>
      <c r="AW29" s="24" t="s">
        <v>63</v>
      </c>
      <c r="AX29" s="24"/>
      <c r="AY29" s="24"/>
      <c r="AZ29" s="24"/>
      <c r="BA29" s="45"/>
      <c r="BB29" s="45"/>
      <c r="BC29" s="45"/>
      <c r="BD29" s="45"/>
      <c r="BE29" s="16"/>
    </row>
    <row r="30" spans="1:57" ht="49.5" customHeight="1">
      <c r="A30" s="24">
        <v>2</v>
      </c>
      <c r="B30" s="25">
        <v>230023</v>
      </c>
      <c r="C30" s="24" t="s">
        <v>57</v>
      </c>
      <c r="D30" s="24" t="s">
        <v>276</v>
      </c>
      <c r="E30" s="24" t="s">
        <v>235</v>
      </c>
      <c r="F30" s="24"/>
      <c r="G30" s="12" t="s">
        <v>277</v>
      </c>
      <c r="H30" s="26" t="s">
        <v>237</v>
      </c>
      <c r="I30" s="26" t="s">
        <v>238</v>
      </c>
      <c r="J30" s="24">
        <v>2</v>
      </c>
      <c r="K30" s="24"/>
      <c r="L30" s="24" t="s">
        <v>63</v>
      </c>
      <c r="M30" s="24" t="s">
        <v>214</v>
      </c>
      <c r="N30" s="24" t="s">
        <v>229</v>
      </c>
      <c r="O30" s="28">
        <v>941.45352939958616</v>
      </c>
      <c r="P30" s="28">
        <v>1129.7442352795033</v>
      </c>
      <c r="Q30" s="28">
        <v>1129.7442352795033</v>
      </c>
      <c r="R30" s="28"/>
      <c r="S30" s="28"/>
      <c r="T30" s="28"/>
      <c r="U30" s="24" t="s">
        <v>65</v>
      </c>
      <c r="V30" s="24" t="s">
        <v>57</v>
      </c>
      <c r="W30" s="24" t="s">
        <v>66</v>
      </c>
      <c r="X30" s="29">
        <v>44960</v>
      </c>
      <c r="Y30" s="29">
        <v>45007</v>
      </c>
      <c r="Z30" s="24"/>
      <c r="AA30" s="24"/>
      <c r="AB30" s="24"/>
      <c r="AC30" s="24"/>
      <c r="AD30" s="24" t="s">
        <v>277</v>
      </c>
      <c r="AE30" s="24" t="s">
        <v>230</v>
      </c>
      <c r="AF30" s="24">
        <v>876</v>
      </c>
      <c r="AG30" s="24" t="s">
        <v>231</v>
      </c>
      <c r="AH30" s="24">
        <v>1</v>
      </c>
      <c r="AI30" s="68" t="s">
        <v>69</v>
      </c>
      <c r="AJ30" s="24" t="s">
        <v>70</v>
      </c>
      <c r="AK30" s="29">
        <v>45027</v>
      </c>
      <c r="AL30" s="29">
        <v>45027</v>
      </c>
      <c r="AM30" s="29">
        <v>45195</v>
      </c>
      <c r="AN30" s="24">
        <v>2023</v>
      </c>
      <c r="AO30" s="32"/>
      <c r="AP30" s="24" t="s">
        <v>232</v>
      </c>
      <c r="AQ30" s="32" t="s">
        <v>278</v>
      </c>
      <c r="AR30" s="24" t="s">
        <v>279</v>
      </c>
      <c r="AS30" s="44">
        <v>2022</v>
      </c>
      <c r="AT30" s="44">
        <v>2023</v>
      </c>
      <c r="AU30" s="34">
        <v>1.2506999092795033</v>
      </c>
      <c r="AV30" s="34">
        <v>1.1297442352795033</v>
      </c>
      <c r="AW30" s="24" t="s">
        <v>63</v>
      </c>
      <c r="AX30" s="24"/>
      <c r="AY30" s="24"/>
      <c r="AZ30" s="24"/>
      <c r="BA30" s="45"/>
      <c r="BB30" s="45"/>
      <c r="BC30" s="45"/>
      <c r="BD30" s="45"/>
      <c r="BE30" s="16"/>
    </row>
    <row r="31" spans="1:57" ht="49.5" customHeight="1">
      <c r="A31" s="24">
        <v>2</v>
      </c>
      <c r="B31" s="25">
        <v>230024</v>
      </c>
      <c r="C31" s="24" t="s">
        <v>57</v>
      </c>
      <c r="D31" s="24" t="s">
        <v>276</v>
      </c>
      <c r="E31" s="24" t="s">
        <v>235</v>
      </c>
      <c r="F31" s="24"/>
      <c r="G31" s="12" t="s">
        <v>280</v>
      </c>
      <c r="H31" s="26" t="s">
        <v>237</v>
      </c>
      <c r="I31" s="26" t="s">
        <v>238</v>
      </c>
      <c r="J31" s="24">
        <v>2</v>
      </c>
      <c r="K31" s="24"/>
      <c r="L31" s="24" t="s">
        <v>63</v>
      </c>
      <c r="M31" s="24" t="s">
        <v>214</v>
      </c>
      <c r="N31" s="24" t="s">
        <v>229</v>
      </c>
      <c r="O31" s="28">
        <v>1518.6411335786361</v>
      </c>
      <c r="P31" s="28">
        <v>1822.3693602943633</v>
      </c>
      <c r="Q31" s="28">
        <v>1822.3693602943633</v>
      </c>
      <c r="R31" s="28"/>
      <c r="S31" s="28"/>
      <c r="T31" s="28"/>
      <c r="U31" s="24" t="s">
        <v>65</v>
      </c>
      <c r="V31" s="24" t="s">
        <v>57</v>
      </c>
      <c r="W31" s="24" t="s">
        <v>66</v>
      </c>
      <c r="X31" s="29">
        <v>44960</v>
      </c>
      <c r="Y31" s="29">
        <v>45007</v>
      </c>
      <c r="Z31" s="24"/>
      <c r="AA31" s="24"/>
      <c r="AB31" s="24"/>
      <c r="AC31" s="24"/>
      <c r="AD31" s="24" t="s">
        <v>280</v>
      </c>
      <c r="AE31" s="24" t="s">
        <v>230</v>
      </c>
      <c r="AF31" s="24">
        <v>876</v>
      </c>
      <c r="AG31" s="24" t="s">
        <v>231</v>
      </c>
      <c r="AH31" s="24">
        <v>1</v>
      </c>
      <c r="AI31" s="68" t="s">
        <v>69</v>
      </c>
      <c r="AJ31" s="24" t="s">
        <v>70</v>
      </c>
      <c r="AK31" s="29">
        <v>45027</v>
      </c>
      <c r="AL31" s="29">
        <v>45027</v>
      </c>
      <c r="AM31" s="29">
        <v>45199</v>
      </c>
      <c r="AN31" s="24">
        <v>2023</v>
      </c>
      <c r="AO31" s="32"/>
      <c r="AP31" s="24" t="s">
        <v>232</v>
      </c>
      <c r="AQ31" s="32" t="s">
        <v>281</v>
      </c>
      <c r="AR31" s="24" t="s">
        <v>282</v>
      </c>
      <c r="AS31" s="44">
        <v>2022</v>
      </c>
      <c r="AT31" s="44">
        <v>2023</v>
      </c>
      <c r="AU31" s="34">
        <v>1.9441003122943634</v>
      </c>
      <c r="AV31" s="34">
        <v>1.8223693602943634</v>
      </c>
      <c r="AW31" s="24" t="s">
        <v>63</v>
      </c>
      <c r="AX31" s="24"/>
      <c r="AY31" s="24"/>
      <c r="AZ31" s="24"/>
      <c r="BA31" s="45"/>
      <c r="BB31" s="45"/>
      <c r="BC31" s="45"/>
      <c r="BD31" s="45"/>
      <c r="BE31" s="16"/>
    </row>
    <row r="32" spans="1:57" ht="49.5" customHeight="1">
      <c r="A32" s="24">
        <v>2</v>
      </c>
      <c r="B32" s="25">
        <v>230025</v>
      </c>
      <c r="C32" s="24" t="s">
        <v>57</v>
      </c>
      <c r="D32" s="24" t="s">
        <v>276</v>
      </c>
      <c r="E32" s="24" t="s">
        <v>235</v>
      </c>
      <c r="F32" s="24"/>
      <c r="G32" s="12" t="s">
        <v>283</v>
      </c>
      <c r="H32" s="26" t="s">
        <v>237</v>
      </c>
      <c r="I32" s="26" t="s">
        <v>238</v>
      </c>
      <c r="J32" s="24">
        <v>2</v>
      </c>
      <c r="K32" s="24"/>
      <c r="L32" s="24" t="s">
        <v>63</v>
      </c>
      <c r="M32" s="24" t="s">
        <v>214</v>
      </c>
      <c r="N32" s="24" t="s">
        <v>229</v>
      </c>
      <c r="O32" s="28">
        <v>3305.4595703678501</v>
      </c>
      <c r="P32" s="28">
        <v>3966.5514844414201</v>
      </c>
      <c r="Q32" s="28">
        <v>3966.5514844414201</v>
      </c>
      <c r="R32" s="28"/>
      <c r="S32" s="28"/>
      <c r="T32" s="28"/>
      <c r="U32" s="24" t="s">
        <v>65</v>
      </c>
      <c r="V32" s="24" t="s">
        <v>57</v>
      </c>
      <c r="W32" s="24" t="s">
        <v>66</v>
      </c>
      <c r="X32" s="29">
        <v>44960</v>
      </c>
      <c r="Y32" s="29">
        <v>45007</v>
      </c>
      <c r="Z32" s="24"/>
      <c r="AA32" s="24"/>
      <c r="AB32" s="24"/>
      <c r="AC32" s="24"/>
      <c r="AD32" s="24" t="s">
        <v>283</v>
      </c>
      <c r="AE32" s="24" t="s">
        <v>230</v>
      </c>
      <c r="AF32" s="24">
        <v>876</v>
      </c>
      <c r="AG32" s="24" t="s">
        <v>231</v>
      </c>
      <c r="AH32" s="24">
        <v>1</v>
      </c>
      <c r="AI32" s="68" t="s">
        <v>69</v>
      </c>
      <c r="AJ32" s="24" t="s">
        <v>70</v>
      </c>
      <c r="AK32" s="29">
        <v>45027</v>
      </c>
      <c r="AL32" s="29">
        <v>45027</v>
      </c>
      <c r="AM32" s="29">
        <v>45199</v>
      </c>
      <c r="AN32" s="24">
        <v>2023</v>
      </c>
      <c r="AO32" s="32"/>
      <c r="AP32" s="24" t="s">
        <v>232</v>
      </c>
      <c r="AQ32" s="32" t="s">
        <v>284</v>
      </c>
      <c r="AR32" s="24" t="s">
        <v>285</v>
      </c>
      <c r="AS32" s="44">
        <v>2022</v>
      </c>
      <c r="AT32" s="44">
        <v>2023</v>
      </c>
      <c r="AU32" s="34">
        <v>4.2061691367910203</v>
      </c>
      <c r="AV32" s="34">
        <v>3.9665514844414202</v>
      </c>
      <c r="AW32" s="24" t="s">
        <v>63</v>
      </c>
      <c r="AX32" s="24"/>
      <c r="AY32" s="24"/>
      <c r="AZ32" s="24"/>
      <c r="BA32" s="45"/>
      <c r="BB32" s="45"/>
      <c r="BC32" s="45"/>
      <c r="BD32" s="45"/>
      <c r="BE32" s="16"/>
    </row>
    <row r="33" spans="1:57" ht="49.5" customHeight="1">
      <c r="A33" s="24">
        <v>2</v>
      </c>
      <c r="B33" s="25">
        <v>230026</v>
      </c>
      <c r="C33" s="24" t="s">
        <v>57</v>
      </c>
      <c r="D33" s="24" t="s">
        <v>276</v>
      </c>
      <c r="E33" s="24" t="s">
        <v>235</v>
      </c>
      <c r="F33" s="24"/>
      <c r="G33" s="12" t="s">
        <v>286</v>
      </c>
      <c r="H33" s="26" t="s">
        <v>237</v>
      </c>
      <c r="I33" s="26" t="s">
        <v>238</v>
      </c>
      <c r="J33" s="24">
        <v>2</v>
      </c>
      <c r="K33" s="24"/>
      <c r="L33" s="24" t="s">
        <v>63</v>
      </c>
      <c r="M33" s="24" t="s">
        <v>214</v>
      </c>
      <c r="N33" s="24" t="s">
        <v>229</v>
      </c>
      <c r="O33" s="28">
        <v>6010.7221526003659</v>
      </c>
      <c r="P33" s="28">
        <v>7212.8665831204389</v>
      </c>
      <c r="Q33" s="28">
        <v>7212.8665831204389</v>
      </c>
      <c r="R33" s="28"/>
      <c r="S33" s="28"/>
      <c r="T33" s="28"/>
      <c r="U33" s="24" t="s">
        <v>65</v>
      </c>
      <c r="V33" s="24" t="s">
        <v>57</v>
      </c>
      <c r="W33" s="24" t="s">
        <v>66</v>
      </c>
      <c r="X33" s="29">
        <v>44960</v>
      </c>
      <c r="Y33" s="29">
        <v>45007</v>
      </c>
      <c r="Z33" s="24"/>
      <c r="AA33" s="24"/>
      <c r="AB33" s="24"/>
      <c r="AC33" s="24"/>
      <c r="AD33" s="24" t="s">
        <v>286</v>
      </c>
      <c r="AE33" s="24" t="s">
        <v>230</v>
      </c>
      <c r="AF33" s="24">
        <v>876</v>
      </c>
      <c r="AG33" s="24" t="s">
        <v>231</v>
      </c>
      <c r="AH33" s="24">
        <v>1</v>
      </c>
      <c r="AI33" s="68" t="s">
        <v>69</v>
      </c>
      <c r="AJ33" s="24" t="s">
        <v>70</v>
      </c>
      <c r="AK33" s="29">
        <v>45027</v>
      </c>
      <c r="AL33" s="29">
        <v>45027</v>
      </c>
      <c r="AM33" s="29">
        <v>45199</v>
      </c>
      <c r="AN33" s="24">
        <v>2023</v>
      </c>
      <c r="AO33" s="32"/>
      <c r="AP33" s="24" t="s">
        <v>232</v>
      </c>
      <c r="AQ33" s="32" t="s">
        <v>287</v>
      </c>
      <c r="AR33" s="24" t="s">
        <v>288</v>
      </c>
      <c r="AS33" s="44">
        <v>2022</v>
      </c>
      <c r="AT33" s="44">
        <v>2023</v>
      </c>
      <c r="AU33" s="34">
        <v>7.6666878943886205</v>
      </c>
      <c r="AV33" s="34">
        <v>7.212866583120439</v>
      </c>
      <c r="AW33" s="24" t="s">
        <v>63</v>
      </c>
      <c r="AX33" s="24"/>
      <c r="AY33" s="24"/>
      <c r="AZ33" s="24"/>
      <c r="BA33" s="45"/>
      <c r="BB33" s="45"/>
      <c r="BC33" s="45"/>
      <c r="BD33" s="45"/>
      <c r="BE33" s="16"/>
    </row>
    <row r="34" spans="1:57" ht="49.5" customHeight="1">
      <c r="A34" s="24">
        <v>2</v>
      </c>
      <c r="B34" s="25">
        <v>230027</v>
      </c>
      <c r="C34" s="24" t="s">
        <v>57</v>
      </c>
      <c r="D34" s="24" t="s">
        <v>276</v>
      </c>
      <c r="E34" s="24" t="s">
        <v>235</v>
      </c>
      <c r="F34" s="24"/>
      <c r="G34" s="12" t="s">
        <v>289</v>
      </c>
      <c r="H34" s="26" t="s">
        <v>237</v>
      </c>
      <c r="I34" s="26" t="s">
        <v>238</v>
      </c>
      <c r="J34" s="24">
        <v>2</v>
      </c>
      <c r="K34" s="24"/>
      <c r="L34" s="24" t="s">
        <v>63</v>
      </c>
      <c r="M34" s="24" t="s">
        <v>214</v>
      </c>
      <c r="N34" s="24" t="s">
        <v>229</v>
      </c>
      <c r="O34" s="28">
        <v>1354.1526672733412</v>
      </c>
      <c r="P34" s="28">
        <v>1624.9832007280095</v>
      </c>
      <c r="Q34" s="28">
        <v>1624.9832007280095</v>
      </c>
      <c r="R34" s="28"/>
      <c r="S34" s="28"/>
      <c r="T34" s="28"/>
      <c r="U34" s="24" t="s">
        <v>65</v>
      </c>
      <c r="V34" s="24" t="s">
        <v>57</v>
      </c>
      <c r="W34" s="24" t="s">
        <v>66</v>
      </c>
      <c r="X34" s="29">
        <v>44960</v>
      </c>
      <c r="Y34" s="29">
        <v>45007</v>
      </c>
      <c r="Z34" s="24"/>
      <c r="AA34" s="24"/>
      <c r="AB34" s="24"/>
      <c r="AC34" s="24"/>
      <c r="AD34" s="24" t="s">
        <v>289</v>
      </c>
      <c r="AE34" s="24" t="s">
        <v>230</v>
      </c>
      <c r="AF34" s="24">
        <v>876</v>
      </c>
      <c r="AG34" s="24" t="s">
        <v>231</v>
      </c>
      <c r="AH34" s="24">
        <v>1</v>
      </c>
      <c r="AI34" s="68" t="s">
        <v>69</v>
      </c>
      <c r="AJ34" s="24" t="s">
        <v>70</v>
      </c>
      <c r="AK34" s="29">
        <v>45027</v>
      </c>
      <c r="AL34" s="29">
        <v>45027</v>
      </c>
      <c r="AM34" s="29">
        <v>45199</v>
      </c>
      <c r="AN34" s="24">
        <v>2023</v>
      </c>
      <c r="AO34" s="32"/>
      <c r="AP34" s="24" t="s">
        <v>232</v>
      </c>
      <c r="AQ34" s="32" t="s">
        <v>290</v>
      </c>
      <c r="AR34" s="24" t="s">
        <v>291</v>
      </c>
      <c r="AS34" s="44">
        <v>2022</v>
      </c>
      <c r="AT34" s="44">
        <v>2023</v>
      </c>
      <c r="AU34" s="34">
        <v>1.6975946105309185</v>
      </c>
      <c r="AV34" s="34">
        <v>1.6249832007280094</v>
      </c>
      <c r="AW34" s="24" t="s">
        <v>63</v>
      </c>
      <c r="AX34" s="24"/>
      <c r="AY34" s="24"/>
      <c r="AZ34" s="24"/>
      <c r="BA34" s="45"/>
      <c r="BB34" s="45"/>
      <c r="BC34" s="45"/>
      <c r="BD34" s="45"/>
      <c r="BE34" s="16"/>
    </row>
    <row r="35" spans="1:57" ht="49.5" customHeight="1">
      <c r="A35" s="24">
        <v>2</v>
      </c>
      <c r="B35" s="25">
        <v>230028</v>
      </c>
      <c r="C35" s="24" t="s">
        <v>57</v>
      </c>
      <c r="D35" s="24" t="s">
        <v>276</v>
      </c>
      <c r="E35" s="24" t="s">
        <v>235</v>
      </c>
      <c r="F35" s="24"/>
      <c r="G35" s="12" t="s">
        <v>292</v>
      </c>
      <c r="H35" s="26" t="s">
        <v>237</v>
      </c>
      <c r="I35" s="26" t="s">
        <v>238</v>
      </c>
      <c r="J35" s="24">
        <v>2</v>
      </c>
      <c r="K35" s="24"/>
      <c r="L35" s="24" t="s">
        <v>63</v>
      </c>
      <c r="M35" s="24" t="s">
        <v>214</v>
      </c>
      <c r="N35" s="24" t="s">
        <v>229</v>
      </c>
      <c r="O35" s="28">
        <v>5001.2745670839504</v>
      </c>
      <c r="P35" s="28">
        <v>6001.5294805007406</v>
      </c>
      <c r="Q35" s="28">
        <v>6001.5294805007406</v>
      </c>
      <c r="R35" s="28"/>
      <c r="S35" s="28"/>
      <c r="T35" s="28"/>
      <c r="U35" s="24" t="s">
        <v>65</v>
      </c>
      <c r="V35" s="24" t="s">
        <v>57</v>
      </c>
      <c r="W35" s="24" t="s">
        <v>66</v>
      </c>
      <c r="X35" s="29">
        <v>44960</v>
      </c>
      <c r="Y35" s="29">
        <v>45007</v>
      </c>
      <c r="Z35" s="24"/>
      <c r="AA35" s="24"/>
      <c r="AB35" s="24"/>
      <c r="AC35" s="24"/>
      <c r="AD35" s="24" t="s">
        <v>292</v>
      </c>
      <c r="AE35" s="24" t="s">
        <v>230</v>
      </c>
      <c r="AF35" s="24">
        <v>876</v>
      </c>
      <c r="AG35" s="24" t="s">
        <v>231</v>
      </c>
      <c r="AH35" s="24">
        <v>1</v>
      </c>
      <c r="AI35" s="68" t="s">
        <v>69</v>
      </c>
      <c r="AJ35" s="24" t="s">
        <v>70</v>
      </c>
      <c r="AK35" s="29">
        <v>45027</v>
      </c>
      <c r="AL35" s="29">
        <v>45027</v>
      </c>
      <c r="AM35" s="29">
        <v>45199</v>
      </c>
      <c r="AN35" s="24">
        <v>2023</v>
      </c>
      <c r="AO35" s="32"/>
      <c r="AP35" s="24" t="s">
        <v>232</v>
      </c>
      <c r="AQ35" s="32" t="s">
        <v>293</v>
      </c>
      <c r="AR35" s="24" t="s">
        <v>294</v>
      </c>
      <c r="AS35" s="44">
        <v>2022</v>
      </c>
      <c r="AT35" s="44">
        <v>2023</v>
      </c>
      <c r="AU35" s="34">
        <v>6.1830580050080135</v>
      </c>
      <c r="AV35" s="34">
        <v>6.0015294805007411</v>
      </c>
      <c r="AW35" s="24" t="s">
        <v>63</v>
      </c>
      <c r="AX35" s="24"/>
      <c r="AY35" s="24"/>
      <c r="AZ35" s="24"/>
      <c r="BA35" s="45"/>
      <c r="BB35" s="45"/>
      <c r="BC35" s="45"/>
      <c r="BD35" s="45"/>
      <c r="BE35" s="16"/>
    </row>
    <row r="36" spans="1:57" ht="49.5" customHeight="1">
      <c r="A36" s="24">
        <v>2</v>
      </c>
      <c r="B36" s="25">
        <v>230029</v>
      </c>
      <c r="C36" s="24" t="s">
        <v>57</v>
      </c>
      <c r="D36" s="24" t="s">
        <v>276</v>
      </c>
      <c r="E36" s="24" t="s">
        <v>235</v>
      </c>
      <c r="F36" s="24"/>
      <c r="G36" s="12" t="s">
        <v>295</v>
      </c>
      <c r="H36" s="26" t="s">
        <v>237</v>
      </c>
      <c r="I36" s="26" t="s">
        <v>238</v>
      </c>
      <c r="J36" s="24">
        <v>2</v>
      </c>
      <c r="K36" s="24"/>
      <c r="L36" s="24" t="s">
        <v>63</v>
      </c>
      <c r="M36" s="24" t="s">
        <v>214</v>
      </c>
      <c r="N36" s="24" t="s">
        <v>229</v>
      </c>
      <c r="O36" s="28">
        <v>10723.880757701343</v>
      </c>
      <c r="P36" s="28">
        <v>12868.656909241612</v>
      </c>
      <c r="Q36" s="28">
        <v>12868.656909241612</v>
      </c>
      <c r="R36" s="28"/>
      <c r="S36" s="28"/>
      <c r="T36" s="28"/>
      <c r="U36" s="24" t="s">
        <v>65</v>
      </c>
      <c r="V36" s="24" t="s">
        <v>57</v>
      </c>
      <c r="W36" s="24" t="s">
        <v>66</v>
      </c>
      <c r="X36" s="29">
        <v>44960</v>
      </c>
      <c r="Y36" s="29">
        <v>45007</v>
      </c>
      <c r="Z36" s="24"/>
      <c r="AA36" s="24"/>
      <c r="AB36" s="24"/>
      <c r="AC36" s="24"/>
      <c r="AD36" s="24" t="s">
        <v>295</v>
      </c>
      <c r="AE36" s="24" t="s">
        <v>230</v>
      </c>
      <c r="AF36" s="24">
        <v>876</v>
      </c>
      <c r="AG36" s="24" t="s">
        <v>231</v>
      </c>
      <c r="AH36" s="24">
        <v>1</v>
      </c>
      <c r="AI36" s="68" t="s">
        <v>69</v>
      </c>
      <c r="AJ36" s="24" t="s">
        <v>70</v>
      </c>
      <c r="AK36" s="29">
        <v>45027</v>
      </c>
      <c r="AL36" s="29">
        <v>45027</v>
      </c>
      <c r="AM36" s="29">
        <v>45199</v>
      </c>
      <c r="AN36" s="24">
        <v>2023</v>
      </c>
      <c r="AO36" s="32"/>
      <c r="AP36" s="24" t="s">
        <v>232</v>
      </c>
      <c r="AQ36" s="32" t="s">
        <v>296</v>
      </c>
      <c r="AR36" s="24" t="s">
        <v>297</v>
      </c>
      <c r="AS36" s="44">
        <v>2022</v>
      </c>
      <c r="AT36" s="44">
        <v>2023</v>
      </c>
      <c r="AU36" s="34">
        <v>13.253497381197029</v>
      </c>
      <c r="AV36" s="34">
        <v>12.868656909241611</v>
      </c>
      <c r="AW36" s="24" t="s">
        <v>63</v>
      </c>
      <c r="AX36" s="24"/>
      <c r="AY36" s="24"/>
      <c r="AZ36" s="24"/>
      <c r="BA36" s="45"/>
      <c r="BB36" s="45"/>
      <c r="BC36" s="45"/>
      <c r="BD36" s="45"/>
      <c r="BE36" s="16"/>
    </row>
    <row r="37" spans="1:57" ht="49.5" customHeight="1">
      <c r="A37" s="24">
        <v>2</v>
      </c>
      <c r="B37" s="25">
        <v>230030</v>
      </c>
      <c r="C37" s="24" t="s">
        <v>57</v>
      </c>
      <c r="D37" s="24" t="s">
        <v>298</v>
      </c>
      <c r="E37" s="24" t="s">
        <v>235</v>
      </c>
      <c r="F37" s="24"/>
      <c r="G37" s="12" t="s">
        <v>299</v>
      </c>
      <c r="H37" s="26" t="s">
        <v>237</v>
      </c>
      <c r="I37" s="26" t="s">
        <v>238</v>
      </c>
      <c r="J37" s="24">
        <v>2</v>
      </c>
      <c r="K37" s="24"/>
      <c r="L37" s="24" t="s">
        <v>63</v>
      </c>
      <c r="M37" s="24" t="s">
        <v>214</v>
      </c>
      <c r="N37" s="24" t="s">
        <v>229</v>
      </c>
      <c r="O37" s="28">
        <v>2102.8917735</v>
      </c>
      <c r="P37" s="28">
        <v>2523.4701281999996</v>
      </c>
      <c r="Q37" s="28">
        <v>2523.4701281999996</v>
      </c>
      <c r="R37" s="28"/>
      <c r="S37" s="28"/>
      <c r="T37" s="28"/>
      <c r="U37" s="24" t="s">
        <v>65</v>
      </c>
      <c r="V37" s="24" t="s">
        <v>57</v>
      </c>
      <c r="W37" s="24" t="s">
        <v>66</v>
      </c>
      <c r="X37" s="29">
        <v>44960</v>
      </c>
      <c r="Y37" s="29">
        <v>45007</v>
      </c>
      <c r="Z37" s="24"/>
      <c r="AA37" s="24"/>
      <c r="AB37" s="24"/>
      <c r="AC37" s="24"/>
      <c r="AD37" s="24" t="s">
        <v>299</v>
      </c>
      <c r="AE37" s="24" t="s">
        <v>230</v>
      </c>
      <c r="AF37" s="24">
        <v>876</v>
      </c>
      <c r="AG37" s="24" t="s">
        <v>231</v>
      </c>
      <c r="AH37" s="24">
        <v>1</v>
      </c>
      <c r="AI37" s="68" t="s">
        <v>69</v>
      </c>
      <c r="AJ37" s="24" t="s">
        <v>70</v>
      </c>
      <c r="AK37" s="29">
        <v>45027</v>
      </c>
      <c r="AL37" s="29">
        <v>45027</v>
      </c>
      <c r="AM37" s="29">
        <v>45199</v>
      </c>
      <c r="AN37" s="24">
        <v>2023</v>
      </c>
      <c r="AO37" s="32"/>
      <c r="AP37" s="24" t="s">
        <v>232</v>
      </c>
      <c r="AQ37" s="32" t="s">
        <v>300</v>
      </c>
      <c r="AR37" s="24" t="s">
        <v>301</v>
      </c>
      <c r="AS37" s="44">
        <v>2022</v>
      </c>
      <c r="AT37" s="44">
        <v>2023</v>
      </c>
      <c r="AU37" s="34">
        <v>2.6175371921999995</v>
      </c>
      <c r="AV37" s="34">
        <v>2.5234701281999996</v>
      </c>
      <c r="AW37" s="24" t="s">
        <v>63</v>
      </c>
      <c r="AX37" s="24"/>
      <c r="AY37" s="24"/>
      <c r="AZ37" s="24"/>
      <c r="BA37" s="45"/>
      <c r="BB37" s="45"/>
      <c r="BC37" s="45"/>
      <c r="BD37" s="45"/>
      <c r="BE37" s="16"/>
    </row>
    <row r="38" spans="1:57" ht="49.5" customHeight="1">
      <c r="A38" s="24">
        <v>2</v>
      </c>
      <c r="B38" s="25">
        <v>230031</v>
      </c>
      <c r="C38" s="24" t="s">
        <v>57</v>
      </c>
      <c r="D38" s="24" t="s">
        <v>298</v>
      </c>
      <c r="E38" s="24" t="s">
        <v>235</v>
      </c>
      <c r="F38" s="24"/>
      <c r="G38" s="12" t="s">
        <v>302</v>
      </c>
      <c r="H38" s="26" t="s">
        <v>237</v>
      </c>
      <c r="I38" s="26" t="s">
        <v>238</v>
      </c>
      <c r="J38" s="24">
        <v>2</v>
      </c>
      <c r="K38" s="24"/>
      <c r="L38" s="24" t="s">
        <v>63</v>
      </c>
      <c r="M38" s="24" t="s">
        <v>214</v>
      </c>
      <c r="N38" s="24" t="s">
        <v>229</v>
      </c>
      <c r="O38" s="28">
        <v>3647.1228364199997</v>
      </c>
      <c r="P38" s="28">
        <v>4376.5474037039994</v>
      </c>
      <c r="Q38" s="28">
        <v>4376.5474037039994</v>
      </c>
      <c r="R38" s="28"/>
      <c r="S38" s="28"/>
      <c r="T38" s="28"/>
      <c r="U38" s="24" t="s">
        <v>65</v>
      </c>
      <c r="V38" s="24" t="s">
        <v>57</v>
      </c>
      <c r="W38" s="24" t="s">
        <v>66</v>
      </c>
      <c r="X38" s="29">
        <v>44960</v>
      </c>
      <c r="Y38" s="29">
        <v>45007</v>
      </c>
      <c r="Z38" s="24"/>
      <c r="AA38" s="24"/>
      <c r="AB38" s="24"/>
      <c r="AC38" s="24"/>
      <c r="AD38" s="24" t="s">
        <v>302</v>
      </c>
      <c r="AE38" s="24" t="s">
        <v>230</v>
      </c>
      <c r="AF38" s="24">
        <v>876</v>
      </c>
      <c r="AG38" s="24" t="s">
        <v>231</v>
      </c>
      <c r="AH38" s="24">
        <v>1</v>
      </c>
      <c r="AI38" s="68" t="s">
        <v>69</v>
      </c>
      <c r="AJ38" s="24" t="s">
        <v>70</v>
      </c>
      <c r="AK38" s="29">
        <v>45027</v>
      </c>
      <c r="AL38" s="29">
        <v>45027</v>
      </c>
      <c r="AM38" s="29">
        <v>45199</v>
      </c>
      <c r="AN38" s="24">
        <v>2023</v>
      </c>
      <c r="AO38" s="32"/>
      <c r="AP38" s="24" t="s">
        <v>232</v>
      </c>
      <c r="AQ38" s="32" t="s">
        <v>303</v>
      </c>
      <c r="AR38" s="24" t="s">
        <v>304</v>
      </c>
      <c r="AS38" s="44">
        <v>2022</v>
      </c>
      <c r="AT38" s="44">
        <v>2023</v>
      </c>
      <c r="AU38" s="34">
        <v>4.4706144677039994</v>
      </c>
      <c r="AV38" s="34">
        <v>4.3765474037039995</v>
      </c>
      <c r="AW38" s="24" t="s">
        <v>63</v>
      </c>
      <c r="AX38" s="24"/>
      <c r="AY38" s="24"/>
      <c r="AZ38" s="24"/>
      <c r="BA38" s="45"/>
      <c r="BB38" s="45"/>
      <c r="BC38" s="45"/>
      <c r="BD38" s="45"/>
      <c r="BE38" s="16"/>
    </row>
    <row r="39" spans="1:57" ht="49.5" customHeight="1">
      <c r="A39" s="24">
        <v>2</v>
      </c>
      <c r="B39" s="25">
        <v>230032</v>
      </c>
      <c r="C39" s="24" t="s">
        <v>57</v>
      </c>
      <c r="D39" s="24" t="s">
        <v>298</v>
      </c>
      <c r="E39" s="24" t="s">
        <v>235</v>
      </c>
      <c r="F39" s="24"/>
      <c r="G39" s="12" t="s">
        <v>305</v>
      </c>
      <c r="H39" s="26" t="s">
        <v>237</v>
      </c>
      <c r="I39" s="26" t="s">
        <v>238</v>
      </c>
      <c r="J39" s="24">
        <v>2</v>
      </c>
      <c r="K39" s="24"/>
      <c r="L39" s="24" t="s">
        <v>63</v>
      </c>
      <c r="M39" s="24" t="s">
        <v>214</v>
      </c>
      <c r="N39" s="24" t="s">
        <v>229</v>
      </c>
      <c r="O39" s="28">
        <v>1211.5477699050002</v>
      </c>
      <c r="P39" s="28">
        <v>1453.8573238860001</v>
      </c>
      <c r="Q39" s="28">
        <v>1453.8573238860001</v>
      </c>
      <c r="R39" s="28"/>
      <c r="S39" s="28"/>
      <c r="T39" s="28"/>
      <c r="U39" s="24" t="s">
        <v>65</v>
      </c>
      <c r="V39" s="24" t="s">
        <v>57</v>
      </c>
      <c r="W39" s="24" t="s">
        <v>66</v>
      </c>
      <c r="X39" s="29">
        <v>44960</v>
      </c>
      <c r="Y39" s="29">
        <v>45007</v>
      </c>
      <c r="Z39" s="24"/>
      <c r="AA39" s="24"/>
      <c r="AB39" s="24"/>
      <c r="AC39" s="24"/>
      <c r="AD39" s="24" t="s">
        <v>305</v>
      </c>
      <c r="AE39" s="24" t="s">
        <v>230</v>
      </c>
      <c r="AF39" s="24">
        <v>876</v>
      </c>
      <c r="AG39" s="24" t="s">
        <v>231</v>
      </c>
      <c r="AH39" s="24">
        <v>1</v>
      </c>
      <c r="AI39" s="68" t="s">
        <v>69</v>
      </c>
      <c r="AJ39" s="24" t="s">
        <v>70</v>
      </c>
      <c r="AK39" s="29">
        <v>45027</v>
      </c>
      <c r="AL39" s="29">
        <v>45027</v>
      </c>
      <c r="AM39" s="29">
        <v>45199</v>
      </c>
      <c r="AN39" s="24">
        <v>2023</v>
      </c>
      <c r="AO39" s="32"/>
      <c r="AP39" s="24" t="s">
        <v>232</v>
      </c>
      <c r="AQ39" s="32" t="s">
        <v>306</v>
      </c>
      <c r="AR39" s="24" t="s">
        <v>307</v>
      </c>
      <c r="AS39" s="44">
        <v>2022</v>
      </c>
      <c r="AT39" s="44">
        <v>2023</v>
      </c>
      <c r="AU39" s="34">
        <v>1.5479243878860003</v>
      </c>
      <c r="AV39" s="34">
        <v>1.4538573238860002</v>
      </c>
      <c r="AW39" s="24" t="s">
        <v>63</v>
      </c>
      <c r="AX39" s="24"/>
      <c r="AY39" s="24"/>
      <c r="AZ39" s="24"/>
      <c r="BA39" s="45"/>
      <c r="BB39" s="45"/>
      <c r="BC39" s="45"/>
      <c r="BD39" s="45"/>
      <c r="BE39" s="16"/>
    </row>
    <row r="40" spans="1:57" ht="49.5" customHeight="1">
      <c r="A40" s="24">
        <v>2</v>
      </c>
      <c r="B40" s="25">
        <v>230033</v>
      </c>
      <c r="C40" s="24" t="s">
        <v>57</v>
      </c>
      <c r="D40" s="24" t="s">
        <v>298</v>
      </c>
      <c r="E40" s="24" t="s">
        <v>235</v>
      </c>
      <c r="F40" s="24"/>
      <c r="G40" s="12" t="s">
        <v>308</v>
      </c>
      <c r="H40" s="26" t="s">
        <v>237</v>
      </c>
      <c r="I40" s="26" t="s">
        <v>238</v>
      </c>
      <c r="J40" s="24">
        <v>2</v>
      </c>
      <c r="K40" s="24"/>
      <c r="L40" s="24" t="s">
        <v>63</v>
      </c>
      <c r="M40" s="24" t="s">
        <v>214</v>
      </c>
      <c r="N40" s="24" t="s">
        <v>229</v>
      </c>
      <c r="O40" s="28">
        <v>15543.202057349994</v>
      </c>
      <c r="P40" s="28">
        <v>18651.842468819992</v>
      </c>
      <c r="Q40" s="28">
        <v>18651.842468819992</v>
      </c>
      <c r="R40" s="28"/>
      <c r="S40" s="28"/>
      <c r="T40" s="28"/>
      <c r="U40" s="24" t="s">
        <v>65</v>
      </c>
      <c r="V40" s="24" t="s">
        <v>57</v>
      </c>
      <c r="W40" s="24" t="s">
        <v>66</v>
      </c>
      <c r="X40" s="29">
        <v>44960</v>
      </c>
      <c r="Y40" s="29">
        <v>45007</v>
      </c>
      <c r="Z40" s="24"/>
      <c r="AA40" s="24"/>
      <c r="AB40" s="24"/>
      <c r="AC40" s="24"/>
      <c r="AD40" s="24" t="s">
        <v>308</v>
      </c>
      <c r="AE40" s="24" t="s">
        <v>230</v>
      </c>
      <c r="AF40" s="24">
        <v>876</v>
      </c>
      <c r="AG40" s="24" t="s">
        <v>231</v>
      </c>
      <c r="AH40" s="24">
        <v>1</v>
      </c>
      <c r="AI40" s="68" t="s">
        <v>69</v>
      </c>
      <c r="AJ40" s="24" t="s">
        <v>70</v>
      </c>
      <c r="AK40" s="29">
        <v>45027</v>
      </c>
      <c r="AL40" s="29">
        <v>45027</v>
      </c>
      <c r="AM40" s="29">
        <v>45199</v>
      </c>
      <c r="AN40" s="24">
        <v>2023</v>
      </c>
      <c r="AO40" s="32"/>
      <c r="AP40" s="24" t="s">
        <v>232</v>
      </c>
      <c r="AQ40" s="32" t="s">
        <v>309</v>
      </c>
      <c r="AR40" s="24" t="s">
        <v>310</v>
      </c>
      <c r="AS40" s="44">
        <v>2022</v>
      </c>
      <c r="AT40" s="44">
        <v>2023</v>
      </c>
      <c r="AU40" s="34">
        <v>18.745909532819994</v>
      </c>
      <c r="AV40" s="34">
        <v>18.651842468819993</v>
      </c>
      <c r="AW40" s="24" t="s">
        <v>63</v>
      </c>
      <c r="AX40" s="24"/>
      <c r="AY40" s="24"/>
      <c r="AZ40" s="24"/>
      <c r="BA40" s="45"/>
      <c r="BB40" s="45"/>
      <c r="BC40" s="45"/>
      <c r="BD40" s="45"/>
      <c r="BE40" s="16"/>
    </row>
    <row r="41" spans="1:57" ht="49.5" customHeight="1">
      <c r="A41" s="24">
        <v>2</v>
      </c>
      <c r="B41" s="25">
        <v>230034</v>
      </c>
      <c r="C41" s="24" t="s">
        <v>57</v>
      </c>
      <c r="D41" s="24" t="s">
        <v>298</v>
      </c>
      <c r="E41" s="24" t="s">
        <v>235</v>
      </c>
      <c r="F41" s="24"/>
      <c r="G41" s="12" t="s">
        <v>311</v>
      </c>
      <c r="H41" s="26" t="s">
        <v>237</v>
      </c>
      <c r="I41" s="26" t="s">
        <v>238</v>
      </c>
      <c r="J41" s="24">
        <v>2</v>
      </c>
      <c r="K41" s="24"/>
      <c r="L41" s="24" t="s">
        <v>63</v>
      </c>
      <c r="M41" s="24" t="s">
        <v>214</v>
      </c>
      <c r="N41" s="24" t="s">
        <v>229</v>
      </c>
      <c r="O41" s="28">
        <v>1211.5477699050002</v>
      </c>
      <c r="P41" s="28">
        <v>1453.8573238860001</v>
      </c>
      <c r="Q41" s="28">
        <v>1453.8573238860001</v>
      </c>
      <c r="R41" s="28"/>
      <c r="S41" s="28"/>
      <c r="T41" s="28"/>
      <c r="U41" s="24" t="s">
        <v>65</v>
      </c>
      <c r="V41" s="24" t="s">
        <v>57</v>
      </c>
      <c r="W41" s="24" t="s">
        <v>66</v>
      </c>
      <c r="X41" s="29">
        <v>44960</v>
      </c>
      <c r="Y41" s="29">
        <v>45007</v>
      </c>
      <c r="Z41" s="24"/>
      <c r="AA41" s="24"/>
      <c r="AB41" s="24"/>
      <c r="AC41" s="24"/>
      <c r="AD41" s="24" t="s">
        <v>311</v>
      </c>
      <c r="AE41" s="24" t="s">
        <v>230</v>
      </c>
      <c r="AF41" s="24">
        <v>876</v>
      </c>
      <c r="AG41" s="24" t="s">
        <v>231</v>
      </c>
      <c r="AH41" s="24">
        <v>1</v>
      </c>
      <c r="AI41" s="68" t="s">
        <v>69</v>
      </c>
      <c r="AJ41" s="24" t="s">
        <v>70</v>
      </c>
      <c r="AK41" s="29">
        <v>45027</v>
      </c>
      <c r="AL41" s="29">
        <v>45027</v>
      </c>
      <c r="AM41" s="29">
        <v>45199</v>
      </c>
      <c r="AN41" s="24">
        <v>2023</v>
      </c>
      <c r="AO41" s="32"/>
      <c r="AP41" s="24" t="s">
        <v>232</v>
      </c>
      <c r="AQ41" s="32" t="s">
        <v>312</v>
      </c>
      <c r="AR41" s="24" t="s">
        <v>313</v>
      </c>
      <c r="AS41" s="44">
        <v>2022</v>
      </c>
      <c r="AT41" s="44">
        <v>2023</v>
      </c>
      <c r="AU41" s="34">
        <v>1.5479243878860003</v>
      </c>
      <c r="AV41" s="34">
        <v>1.4538573238860002</v>
      </c>
      <c r="AW41" s="24" t="s">
        <v>63</v>
      </c>
      <c r="AX41" s="24"/>
      <c r="AY41" s="24"/>
      <c r="AZ41" s="24"/>
      <c r="BA41" s="45"/>
      <c r="BB41" s="45"/>
      <c r="BC41" s="45"/>
      <c r="BD41" s="45"/>
      <c r="BE41" s="16"/>
    </row>
    <row r="42" spans="1:57" ht="49.5" customHeight="1">
      <c r="A42" s="24">
        <v>2</v>
      </c>
      <c r="B42" s="25">
        <v>230035</v>
      </c>
      <c r="C42" s="24" t="s">
        <v>57</v>
      </c>
      <c r="D42" s="24" t="s">
        <v>263</v>
      </c>
      <c r="E42" s="24" t="s">
        <v>235</v>
      </c>
      <c r="F42" s="24"/>
      <c r="G42" s="12" t="s">
        <v>314</v>
      </c>
      <c r="H42" s="26" t="s">
        <v>237</v>
      </c>
      <c r="I42" s="26" t="s">
        <v>238</v>
      </c>
      <c r="J42" s="24">
        <v>2</v>
      </c>
      <c r="K42" s="24"/>
      <c r="L42" s="24" t="s">
        <v>63</v>
      </c>
      <c r="M42" s="24" t="s">
        <v>214</v>
      </c>
      <c r="N42" s="24" t="s">
        <v>229</v>
      </c>
      <c r="O42" s="28">
        <v>898.88963468278939</v>
      </c>
      <c r="P42" s="28">
        <v>1078.6675616193472</v>
      </c>
      <c r="Q42" s="28">
        <v>1078.6675616193472</v>
      </c>
      <c r="R42" s="28"/>
      <c r="S42" s="28"/>
      <c r="T42" s="28"/>
      <c r="U42" s="24" t="s">
        <v>65</v>
      </c>
      <c r="V42" s="24" t="s">
        <v>57</v>
      </c>
      <c r="W42" s="24" t="s">
        <v>66</v>
      </c>
      <c r="X42" s="29">
        <v>44960</v>
      </c>
      <c r="Y42" s="29">
        <v>45007</v>
      </c>
      <c r="Z42" s="24"/>
      <c r="AA42" s="24"/>
      <c r="AB42" s="24"/>
      <c r="AC42" s="24"/>
      <c r="AD42" s="24" t="s">
        <v>314</v>
      </c>
      <c r="AE42" s="24" t="s">
        <v>230</v>
      </c>
      <c r="AF42" s="24">
        <v>876</v>
      </c>
      <c r="AG42" s="24" t="s">
        <v>231</v>
      </c>
      <c r="AH42" s="24">
        <v>1</v>
      </c>
      <c r="AI42" s="68" t="s">
        <v>69</v>
      </c>
      <c r="AJ42" s="24" t="s">
        <v>70</v>
      </c>
      <c r="AK42" s="29">
        <v>45027</v>
      </c>
      <c r="AL42" s="29">
        <v>45027</v>
      </c>
      <c r="AM42" s="29">
        <v>45199</v>
      </c>
      <c r="AN42" s="24">
        <v>2023</v>
      </c>
      <c r="AO42" s="32"/>
      <c r="AP42" s="24" t="s">
        <v>232</v>
      </c>
      <c r="AQ42" s="32" t="s">
        <v>315</v>
      </c>
      <c r="AR42" s="24" t="s">
        <v>316</v>
      </c>
      <c r="AS42" s="44">
        <v>2022</v>
      </c>
      <c r="AT42" s="44">
        <v>2023</v>
      </c>
      <c r="AU42" s="34">
        <v>1.2200758076193474</v>
      </c>
      <c r="AV42" s="34">
        <v>1.0786675616193473</v>
      </c>
      <c r="AW42" s="24" t="s">
        <v>63</v>
      </c>
      <c r="AX42" s="24"/>
      <c r="AY42" s="24"/>
      <c r="AZ42" s="24"/>
      <c r="BA42" s="45"/>
      <c r="BB42" s="45"/>
      <c r="BC42" s="45"/>
      <c r="BD42" s="45"/>
      <c r="BE42" s="16"/>
    </row>
    <row r="43" spans="1:57" ht="49.5" customHeight="1">
      <c r="A43" s="24">
        <v>2</v>
      </c>
      <c r="B43" s="25">
        <v>230036</v>
      </c>
      <c r="C43" s="24" t="s">
        <v>57</v>
      </c>
      <c r="D43" s="24" t="s">
        <v>263</v>
      </c>
      <c r="E43" s="24" t="s">
        <v>235</v>
      </c>
      <c r="F43" s="24"/>
      <c r="G43" s="12" t="s">
        <v>317</v>
      </c>
      <c r="H43" s="26" t="s">
        <v>237</v>
      </c>
      <c r="I43" s="26" t="s">
        <v>238</v>
      </c>
      <c r="J43" s="24">
        <v>2</v>
      </c>
      <c r="K43" s="24"/>
      <c r="L43" s="24" t="s">
        <v>63</v>
      </c>
      <c r="M43" s="24" t="s">
        <v>214</v>
      </c>
      <c r="N43" s="24" t="s">
        <v>229</v>
      </c>
      <c r="O43" s="28">
        <v>823.23769041845867</v>
      </c>
      <c r="P43" s="28">
        <v>987.88522850215031</v>
      </c>
      <c r="Q43" s="28">
        <v>987.88522850215031</v>
      </c>
      <c r="R43" s="28"/>
      <c r="S43" s="28"/>
      <c r="T43" s="28"/>
      <c r="U43" s="24" t="s">
        <v>65</v>
      </c>
      <c r="V43" s="24" t="s">
        <v>57</v>
      </c>
      <c r="W43" s="24" t="s">
        <v>66</v>
      </c>
      <c r="X43" s="29">
        <v>44960</v>
      </c>
      <c r="Y43" s="29">
        <v>45007</v>
      </c>
      <c r="Z43" s="24"/>
      <c r="AA43" s="24"/>
      <c r="AB43" s="24"/>
      <c r="AC43" s="24"/>
      <c r="AD43" s="24" t="s">
        <v>317</v>
      </c>
      <c r="AE43" s="24" t="s">
        <v>230</v>
      </c>
      <c r="AF43" s="24">
        <v>876</v>
      </c>
      <c r="AG43" s="24" t="s">
        <v>231</v>
      </c>
      <c r="AH43" s="24">
        <v>1</v>
      </c>
      <c r="AI43" s="68" t="s">
        <v>69</v>
      </c>
      <c r="AJ43" s="24" t="s">
        <v>70</v>
      </c>
      <c r="AK43" s="29">
        <v>45027</v>
      </c>
      <c r="AL43" s="29">
        <v>45027</v>
      </c>
      <c r="AM43" s="29">
        <v>45199</v>
      </c>
      <c r="AN43" s="24">
        <v>2023</v>
      </c>
      <c r="AO43" s="32"/>
      <c r="AP43" s="24" t="s">
        <v>232</v>
      </c>
      <c r="AQ43" s="32" t="s">
        <v>318</v>
      </c>
      <c r="AR43" s="24" t="s">
        <v>319</v>
      </c>
      <c r="AS43" s="44">
        <v>2022</v>
      </c>
      <c r="AT43" s="44">
        <v>2023</v>
      </c>
      <c r="AU43" s="34">
        <v>1.1292934745021503</v>
      </c>
      <c r="AV43" s="34">
        <v>0.98788522850215033</v>
      </c>
      <c r="AW43" s="24" t="s">
        <v>63</v>
      </c>
      <c r="AX43" s="24"/>
      <c r="AY43" s="24"/>
      <c r="AZ43" s="24"/>
      <c r="BA43" s="45"/>
      <c r="BB43" s="45"/>
      <c r="BC43" s="45"/>
      <c r="BD43" s="45"/>
      <c r="BE43" s="16"/>
    </row>
    <row r="44" spans="1:57" ht="49.5" customHeight="1">
      <c r="A44" s="24">
        <v>2</v>
      </c>
      <c r="B44" s="25">
        <v>230037</v>
      </c>
      <c r="C44" s="24" t="s">
        <v>57</v>
      </c>
      <c r="D44" s="24" t="s">
        <v>263</v>
      </c>
      <c r="E44" s="24" t="s">
        <v>235</v>
      </c>
      <c r="F44" s="24"/>
      <c r="G44" s="12" t="s">
        <v>320</v>
      </c>
      <c r="H44" s="26" t="s">
        <v>237</v>
      </c>
      <c r="I44" s="26" t="s">
        <v>238</v>
      </c>
      <c r="J44" s="24">
        <v>2</v>
      </c>
      <c r="K44" s="24"/>
      <c r="L44" s="24" t="s">
        <v>63</v>
      </c>
      <c r="M44" s="24" t="s">
        <v>214</v>
      </c>
      <c r="N44" s="24" t="s">
        <v>229</v>
      </c>
      <c r="O44" s="28">
        <v>1410.7255401988577</v>
      </c>
      <c r="P44" s="28">
        <v>1692.8706482386292</v>
      </c>
      <c r="Q44" s="28">
        <v>1692.8706482386292</v>
      </c>
      <c r="R44" s="28"/>
      <c r="S44" s="28"/>
      <c r="T44" s="28"/>
      <c r="U44" s="24" t="s">
        <v>65</v>
      </c>
      <c r="V44" s="24" t="s">
        <v>57</v>
      </c>
      <c r="W44" s="24" t="s">
        <v>66</v>
      </c>
      <c r="X44" s="29">
        <v>44960</v>
      </c>
      <c r="Y44" s="29">
        <v>45007</v>
      </c>
      <c r="Z44" s="24"/>
      <c r="AA44" s="24"/>
      <c r="AB44" s="24"/>
      <c r="AC44" s="24"/>
      <c r="AD44" s="24" t="s">
        <v>320</v>
      </c>
      <c r="AE44" s="24" t="s">
        <v>230</v>
      </c>
      <c r="AF44" s="24">
        <v>876</v>
      </c>
      <c r="AG44" s="24" t="s">
        <v>231</v>
      </c>
      <c r="AH44" s="24">
        <v>1</v>
      </c>
      <c r="AI44" s="68" t="s">
        <v>69</v>
      </c>
      <c r="AJ44" s="24" t="s">
        <v>70</v>
      </c>
      <c r="AK44" s="29">
        <v>45027</v>
      </c>
      <c r="AL44" s="29">
        <v>45027</v>
      </c>
      <c r="AM44" s="29">
        <v>45199</v>
      </c>
      <c r="AN44" s="24">
        <v>2023</v>
      </c>
      <c r="AO44" s="32"/>
      <c r="AP44" s="24" t="s">
        <v>232</v>
      </c>
      <c r="AQ44" s="32" t="s">
        <v>321</v>
      </c>
      <c r="AR44" s="24" t="s">
        <v>322</v>
      </c>
      <c r="AS44" s="44">
        <v>2022</v>
      </c>
      <c r="AT44" s="44">
        <v>2023</v>
      </c>
      <c r="AU44" s="34">
        <v>1.834278894238629</v>
      </c>
      <c r="AV44" s="34">
        <v>1.6928706482386291</v>
      </c>
      <c r="AW44" s="24" t="s">
        <v>63</v>
      </c>
      <c r="AX44" s="24"/>
      <c r="AY44" s="24"/>
      <c r="AZ44" s="24"/>
      <c r="BA44" s="45"/>
      <c r="BB44" s="45"/>
      <c r="BC44" s="45"/>
      <c r="BD44" s="45"/>
      <c r="BE44" s="16"/>
    </row>
    <row r="45" spans="1:57" ht="49.5" customHeight="1">
      <c r="A45" s="24">
        <v>2</v>
      </c>
      <c r="B45" s="25">
        <v>230038</v>
      </c>
      <c r="C45" s="24" t="s">
        <v>57</v>
      </c>
      <c r="D45" s="24" t="s">
        <v>263</v>
      </c>
      <c r="E45" s="24" t="s">
        <v>235</v>
      </c>
      <c r="F45" s="24"/>
      <c r="G45" s="12" t="s">
        <v>323</v>
      </c>
      <c r="H45" s="26" t="s">
        <v>237</v>
      </c>
      <c r="I45" s="26" t="s">
        <v>238</v>
      </c>
      <c r="J45" s="24">
        <v>2</v>
      </c>
      <c r="K45" s="24"/>
      <c r="L45" s="24" t="s">
        <v>63</v>
      </c>
      <c r="M45" s="24" t="s">
        <v>214</v>
      </c>
      <c r="N45" s="24" t="s">
        <v>229</v>
      </c>
      <c r="O45" s="28">
        <v>1509.2538219993671</v>
      </c>
      <c r="P45" s="28">
        <v>1811.1045863992406</v>
      </c>
      <c r="Q45" s="28">
        <v>1811.1045863992406</v>
      </c>
      <c r="R45" s="28"/>
      <c r="S45" s="28"/>
      <c r="T45" s="28"/>
      <c r="U45" s="24" t="s">
        <v>65</v>
      </c>
      <c r="V45" s="24" t="s">
        <v>57</v>
      </c>
      <c r="W45" s="24" t="s">
        <v>66</v>
      </c>
      <c r="X45" s="29">
        <v>44960</v>
      </c>
      <c r="Y45" s="29">
        <v>45007</v>
      </c>
      <c r="Z45" s="24"/>
      <c r="AA45" s="24"/>
      <c r="AB45" s="24"/>
      <c r="AC45" s="24"/>
      <c r="AD45" s="24" t="s">
        <v>323</v>
      </c>
      <c r="AE45" s="24" t="s">
        <v>230</v>
      </c>
      <c r="AF45" s="24">
        <v>876</v>
      </c>
      <c r="AG45" s="24" t="s">
        <v>231</v>
      </c>
      <c r="AH45" s="24">
        <v>1</v>
      </c>
      <c r="AI45" s="68" t="s">
        <v>69</v>
      </c>
      <c r="AJ45" s="24" t="s">
        <v>70</v>
      </c>
      <c r="AK45" s="29">
        <v>45027</v>
      </c>
      <c r="AL45" s="29">
        <v>45027</v>
      </c>
      <c r="AM45" s="29">
        <v>45199</v>
      </c>
      <c r="AN45" s="24">
        <v>2023</v>
      </c>
      <c r="AO45" s="32"/>
      <c r="AP45" s="24" t="s">
        <v>232</v>
      </c>
      <c r="AQ45" s="32" t="s">
        <v>324</v>
      </c>
      <c r="AR45" s="24" t="s">
        <v>325</v>
      </c>
      <c r="AS45" s="44">
        <v>2022</v>
      </c>
      <c r="AT45" s="44">
        <v>2023</v>
      </c>
      <c r="AU45" s="34">
        <v>1.9525128323992407</v>
      </c>
      <c r="AV45" s="34">
        <v>1.8111045863992405</v>
      </c>
      <c r="AW45" s="24" t="s">
        <v>63</v>
      </c>
      <c r="AX45" s="24"/>
      <c r="AY45" s="24"/>
      <c r="AZ45" s="24"/>
      <c r="BA45" s="45"/>
      <c r="BB45" s="45"/>
      <c r="BC45" s="45"/>
      <c r="BD45" s="45"/>
      <c r="BE45" s="16"/>
    </row>
    <row r="46" spans="1:57" ht="49.5" customHeight="1">
      <c r="A46" s="24">
        <v>2</v>
      </c>
      <c r="B46" s="25">
        <v>230039</v>
      </c>
      <c r="C46" s="24" t="s">
        <v>57</v>
      </c>
      <c r="D46" s="24" t="s">
        <v>263</v>
      </c>
      <c r="E46" s="24" t="s">
        <v>235</v>
      </c>
      <c r="F46" s="24"/>
      <c r="G46" s="12" t="s">
        <v>326</v>
      </c>
      <c r="H46" s="26" t="s">
        <v>237</v>
      </c>
      <c r="I46" s="26" t="s">
        <v>238</v>
      </c>
      <c r="J46" s="24">
        <v>2</v>
      </c>
      <c r="K46" s="24"/>
      <c r="L46" s="24" t="s">
        <v>63</v>
      </c>
      <c r="M46" s="24" t="s">
        <v>214</v>
      </c>
      <c r="N46" s="24" t="s">
        <v>229</v>
      </c>
      <c r="O46" s="28">
        <v>1374.9164415843118</v>
      </c>
      <c r="P46" s="28">
        <v>1649.8997299011742</v>
      </c>
      <c r="Q46" s="28">
        <v>1649.8997299011742</v>
      </c>
      <c r="R46" s="28"/>
      <c r="S46" s="28"/>
      <c r="T46" s="28"/>
      <c r="U46" s="24" t="s">
        <v>65</v>
      </c>
      <c r="V46" s="24" t="s">
        <v>57</v>
      </c>
      <c r="W46" s="24" t="s">
        <v>66</v>
      </c>
      <c r="X46" s="29">
        <v>44939</v>
      </c>
      <c r="Y46" s="29">
        <v>44986</v>
      </c>
      <c r="Z46" s="24"/>
      <c r="AA46" s="24"/>
      <c r="AB46" s="24"/>
      <c r="AC46" s="24"/>
      <c r="AD46" s="24" t="s">
        <v>326</v>
      </c>
      <c r="AE46" s="24" t="s">
        <v>230</v>
      </c>
      <c r="AF46" s="24">
        <v>876</v>
      </c>
      <c r="AG46" s="24" t="s">
        <v>231</v>
      </c>
      <c r="AH46" s="24">
        <v>1</v>
      </c>
      <c r="AI46" s="68" t="s">
        <v>69</v>
      </c>
      <c r="AJ46" s="24" t="s">
        <v>70</v>
      </c>
      <c r="AK46" s="29">
        <v>45006</v>
      </c>
      <c r="AL46" s="29">
        <v>45006</v>
      </c>
      <c r="AM46" s="29">
        <v>45198</v>
      </c>
      <c r="AN46" s="24">
        <v>2023</v>
      </c>
      <c r="AO46" s="32"/>
      <c r="AP46" s="24" t="s">
        <v>232</v>
      </c>
      <c r="AQ46" s="32" t="s">
        <v>327</v>
      </c>
      <c r="AR46" s="24" t="s">
        <v>328</v>
      </c>
      <c r="AS46" s="44">
        <v>2022</v>
      </c>
      <c r="AT46" s="44">
        <v>2023</v>
      </c>
      <c r="AU46" s="34">
        <v>1.7913079759011743</v>
      </c>
      <c r="AV46" s="34">
        <v>1.6498997299011742</v>
      </c>
      <c r="AW46" s="24" t="s">
        <v>63</v>
      </c>
      <c r="AX46" s="24"/>
      <c r="AY46" s="24"/>
      <c r="AZ46" s="24"/>
      <c r="BA46" s="45"/>
      <c r="BB46" s="45"/>
      <c r="BC46" s="45"/>
      <c r="BD46" s="45"/>
      <c r="BE46" s="16"/>
    </row>
    <row r="47" spans="1:57" ht="49.5" customHeight="1">
      <c r="A47" s="24">
        <v>2</v>
      </c>
      <c r="B47" s="25">
        <v>230040</v>
      </c>
      <c r="C47" s="24" t="s">
        <v>57</v>
      </c>
      <c r="D47" s="24" t="s">
        <v>329</v>
      </c>
      <c r="E47" s="24" t="s">
        <v>235</v>
      </c>
      <c r="F47" s="24"/>
      <c r="G47" s="12" t="s">
        <v>330</v>
      </c>
      <c r="H47" s="26" t="s">
        <v>237</v>
      </c>
      <c r="I47" s="26" t="s">
        <v>238</v>
      </c>
      <c r="J47" s="24">
        <v>2</v>
      </c>
      <c r="K47" s="24"/>
      <c r="L47" s="24" t="s">
        <v>63</v>
      </c>
      <c r="M47" s="24" t="s">
        <v>214</v>
      </c>
      <c r="N47" s="24" t="s">
        <v>229</v>
      </c>
      <c r="O47" s="28">
        <v>512.13117341483189</v>
      </c>
      <c r="P47" s="28">
        <v>614.5574080977982</v>
      </c>
      <c r="Q47" s="28">
        <v>614.5574080977982</v>
      </c>
      <c r="R47" s="28"/>
      <c r="S47" s="28"/>
      <c r="T47" s="28"/>
      <c r="U47" s="24" t="s">
        <v>65</v>
      </c>
      <c r="V47" s="24" t="s">
        <v>57</v>
      </c>
      <c r="W47" s="24" t="s">
        <v>66</v>
      </c>
      <c r="X47" s="29">
        <v>44938</v>
      </c>
      <c r="Y47" s="29">
        <v>44985</v>
      </c>
      <c r="Z47" s="24"/>
      <c r="AA47" s="24"/>
      <c r="AB47" s="24"/>
      <c r="AC47" s="24"/>
      <c r="AD47" s="24" t="s">
        <v>264</v>
      </c>
      <c r="AE47" s="24" t="s">
        <v>230</v>
      </c>
      <c r="AF47" s="24">
        <v>876</v>
      </c>
      <c r="AG47" s="24" t="s">
        <v>231</v>
      </c>
      <c r="AH47" s="24">
        <v>1</v>
      </c>
      <c r="AI47" s="68" t="s">
        <v>69</v>
      </c>
      <c r="AJ47" s="24" t="s">
        <v>70</v>
      </c>
      <c r="AK47" s="29">
        <v>45005</v>
      </c>
      <c r="AL47" s="29">
        <v>45005</v>
      </c>
      <c r="AM47" s="29">
        <v>45229</v>
      </c>
      <c r="AN47" s="24">
        <v>2023</v>
      </c>
      <c r="AO47" s="32"/>
      <c r="AP47" s="24" t="s">
        <v>232</v>
      </c>
      <c r="AQ47" s="32" t="s">
        <v>331</v>
      </c>
      <c r="AR47" s="24" t="s">
        <v>332</v>
      </c>
      <c r="AS47" s="44">
        <v>2022</v>
      </c>
      <c r="AT47" s="44">
        <v>2023</v>
      </c>
      <c r="AU47" s="34">
        <v>0.81219593209779828</v>
      </c>
      <c r="AV47" s="34">
        <v>0.61455740809779824</v>
      </c>
      <c r="AW47" s="24" t="s">
        <v>63</v>
      </c>
      <c r="AX47" s="24"/>
      <c r="AY47" s="24"/>
      <c r="AZ47" s="24"/>
      <c r="BA47" s="45"/>
      <c r="BB47" s="45"/>
      <c r="BC47" s="45"/>
      <c r="BD47" s="45"/>
      <c r="BE47" s="16"/>
    </row>
    <row r="48" spans="1:57" ht="49.5" customHeight="1">
      <c r="A48" s="24">
        <v>2</v>
      </c>
      <c r="B48" s="25">
        <v>230041</v>
      </c>
      <c r="C48" s="24" t="s">
        <v>57</v>
      </c>
      <c r="D48" s="24" t="s">
        <v>329</v>
      </c>
      <c r="E48" s="24" t="s">
        <v>235</v>
      </c>
      <c r="F48" s="24"/>
      <c r="G48" s="12" t="s">
        <v>333</v>
      </c>
      <c r="H48" s="26" t="s">
        <v>237</v>
      </c>
      <c r="I48" s="26" t="s">
        <v>238</v>
      </c>
      <c r="J48" s="24">
        <v>2</v>
      </c>
      <c r="K48" s="24"/>
      <c r="L48" s="24" t="s">
        <v>63</v>
      </c>
      <c r="M48" s="24" t="s">
        <v>214</v>
      </c>
      <c r="N48" s="24" t="s">
        <v>229</v>
      </c>
      <c r="O48" s="28">
        <v>2378.7175675873796</v>
      </c>
      <c r="P48" s="28">
        <v>2854.4610811048556</v>
      </c>
      <c r="Q48" s="28">
        <v>2854.4610811048556</v>
      </c>
      <c r="R48" s="28"/>
      <c r="S48" s="28"/>
      <c r="T48" s="28"/>
      <c r="U48" s="24" t="s">
        <v>65</v>
      </c>
      <c r="V48" s="24" t="s">
        <v>57</v>
      </c>
      <c r="W48" s="24" t="s">
        <v>66</v>
      </c>
      <c r="X48" s="29">
        <v>44938</v>
      </c>
      <c r="Y48" s="29">
        <v>44985</v>
      </c>
      <c r="Z48" s="24"/>
      <c r="AA48" s="24"/>
      <c r="AB48" s="24"/>
      <c r="AC48" s="24"/>
      <c r="AD48" s="24" t="s">
        <v>264</v>
      </c>
      <c r="AE48" s="24" t="s">
        <v>230</v>
      </c>
      <c r="AF48" s="24">
        <v>876</v>
      </c>
      <c r="AG48" s="24" t="s">
        <v>231</v>
      </c>
      <c r="AH48" s="24">
        <v>1</v>
      </c>
      <c r="AI48" s="68" t="s">
        <v>69</v>
      </c>
      <c r="AJ48" s="24" t="s">
        <v>70</v>
      </c>
      <c r="AK48" s="29">
        <v>45005</v>
      </c>
      <c r="AL48" s="29">
        <v>45005</v>
      </c>
      <c r="AM48" s="29">
        <v>45229</v>
      </c>
      <c r="AN48" s="24">
        <v>2023</v>
      </c>
      <c r="AO48" s="32"/>
      <c r="AP48" s="24" t="s">
        <v>232</v>
      </c>
      <c r="AQ48" s="32" t="s">
        <v>334</v>
      </c>
      <c r="AR48" s="24" t="s">
        <v>335</v>
      </c>
      <c r="AS48" s="44">
        <v>2022</v>
      </c>
      <c r="AT48" s="44">
        <v>2023</v>
      </c>
      <c r="AU48" s="34">
        <v>3.1227532771048554</v>
      </c>
      <c r="AV48" s="34">
        <v>2.8544610811048554</v>
      </c>
      <c r="AW48" s="24" t="s">
        <v>63</v>
      </c>
      <c r="AX48" s="24"/>
      <c r="AY48" s="24"/>
      <c r="AZ48" s="24"/>
      <c r="BA48" s="45"/>
      <c r="BB48" s="45"/>
      <c r="BC48" s="45"/>
      <c r="BD48" s="45"/>
      <c r="BE48" s="16"/>
    </row>
    <row r="49" spans="1:57" ht="49.5" customHeight="1">
      <c r="A49" s="24">
        <v>2</v>
      </c>
      <c r="B49" s="25">
        <v>230042</v>
      </c>
      <c r="C49" s="24" t="s">
        <v>57</v>
      </c>
      <c r="D49" s="24" t="s">
        <v>329</v>
      </c>
      <c r="E49" s="24" t="s">
        <v>235</v>
      </c>
      <c r="F49" s="24"/>
      <c r="G49" s="12" t="s">
        <v>336</v>
      </c>
      <c r="H49" s="26" t="s">
        <v>237</v>
      </c>
      <c r="I49" s="26" t="s">
        <v>238</v>
      </c>
      <c r="J49" s="24">
        <v>2</v>
      </c>
      <c r="K49" s="24"/>
      <c r="L49" s="24" t="s">
        <v>63</v>
      </c>
      <c r="M49" s="24" t="s">
        <v>214</v>
      </c>
      <c r="N49" s="24" t="s">
        <v>229</v>
      </c>
      <c r="O49" s="28">
        <v>964.01197534086009</v>
      </c>
      <c r="P49" s="28">
        <v>1156.8143704090321</v>
      </c>
      <c r="Q49" s="28">
        <v>1156.8143704090321</v>
      </c>
      <c r="R49" s="28"/>
      <c r="S49" s="28"/>
      <c r="T49" s="28"/>
      <c r="U49" s="24" t="s">
        <v>65</v>
      </c>
      <c r="V49" s="24" t="s">
        <v>57</v>
      </c>
      <c r="W49" s="24" t="s">
        <v>66</v>
      </c>
      <c r="X49" s="29">
        <v>44938</v>
      </c>
      <c r="Y49" s="29">
        <v>44985</v>
      </c>
      <c r="Z49" s="24"/>
      <c r="AA49" s="24"/>
      <c r="AB49" s="24"/>
      <c r="AC49" s="24"/>
      <c r="AD49" s="24" t="s">
        <v>264</v>
      </c>
      <c r="AE49" s="24" t="s">
        <v>230</v>
      </c>
      <c r="AF49" s="24">
        <v>876</v>
      </c>
      <c r="AG49" s="24" t="s">
        <v>231</v>
      </c>
      <c r="AH49" s="24">
        <v>1</v>
      </c>
      <c r="AI49" s="68" t="s">
        <v>69</v>
      </c>
      <c r="AJ49" s="24" t="s">
        <v>70</v>
      </c>
      <c r="AK49" s="29">
        <v>45005</v>
      </c>
      <c r="AL49" s="29">
        <v>45005</v>
      </c>
      <c r="AM49" s="29">
        <v>45229</v>
      </c>
      <c r="AN49" s="24">
        <v>2023</v>
      </c>
      <c r="AO49" s="32"/>
      <c r="AP49" s="24" t="s">
        <v>232</v>
      </c>
      <c r="AQ49" s="32" t="s">
        <v>337</v>
      </c>
      <c r="AR49" s="24" t="s">
        <v>338</v>
      </c>
      <c r="AS49" s="44">
        <v>2022</v>
      </c>
      <c r="AT49" s="44">
        <v>2023</v>
      </c>
      <c r="AU49" s="34">
        <v>1.528839822409032</v>
      </c>
      <c r="AV49" s="34">
        <v>1.1568143704090321</v>
      </c>
      <c r="AW49" s="24" t="s">
        <v>63</v>
      </c>
      <c r="AX49" s="24"/>
      <c r="AY49" s="24"/>
      <c r="AZ49" s="24"/>
      <c r="BA49" s="45"/>
      <c r="BB49" s="45"/>
      <c r="BC49" s="45"/>
      <c r="BD49" s="45"/>
      <c r="BE49" s="16"/>
    </row>
    <row r="50" spans="1:57" ht="49.5" customHeight="1">
      <c r="A50" s="24">
        <v>2</v>
      </c>
      <c r="B50" s="25">
        <v>230043</v>
      </c>
      <c r="C50" s="24" t="s">
        <v>57</v>
      </c>
      <c r="D50" s="24" t="s">
        <v>329</v>
      </c>
      <c r="E50" s="24" t="s">
        <v>235</v>
      </c>
      <c r="F50" s="24"/>
      <c r="G50" s="12" t="s">
        <v>339</v>
      </c>
      <c r="H50" s="26" t="s">
        <v>237</v>
      </c>
      <c r="I50" s="26" t="s">
        <v>238</v>
      </c>
      <c r="J50" s="24">
        <v>2</v>
      </c>
      <c r="K50" s="24"/>
      <c r="L50" s="24" t="s">
        <v>63</v>
      </c>
      <c r="M50" s="24" t="s">
        <v>214</v>
      </c>
      <c r="N50" s="24" t="s">
        <v>229</v>
      </c>
      <c r="O50" s="28">
        <v>843.34021740856508</v>
      </c>
      <c r="P50" s="28">
        <v>1012.0082608902781</v>
      </c>
      <c r="Q50" s="28">
        <v>1012.0082608902781</v>
      </c>
      <c r="R50" s="28"/>
      <c r="S50" s="28"/>
      <c r="T50" s="28"/>
      <c r="U50" s="24" t="s">
        <v>65</v>
      </c>
      <c r="V50" s="24" t="s">
        <v>57</v>
      </c>
      <c r="W50" s="24" t="s">
        <v>66</v>
      </c>
      <c r="X50" s="29">
        <v>44938</v>
      </c>
      <c r="Y50" s="29">
        <v>44985</v>
      </c>
      <c r="Z50" s="24"/>
      <c r="AA50" s="24"/>
      <c r="AB50" s="24"/>
      <c r="AC50" s="24"/>
      <c r="AD50" s="24" t="s">
        <v>264</v>
      </c>
      <c r="AE50" s="24" t="s">
        <v>230</v>
      </c>
      <c r="AF50" s="24">
        <v>876</v>
      </c>
      <c r="AG50" s="24" t="s">
        <v>231</v>
      </c>
      <c r="AH50" s="24">
        <v>1</v>
      </c>
      <c r="AI50" s="68" t="s">
        <v>69</v>
      </c>
      <c r="AJ50" s="24" t="s">
        <v>70</v>
      </c>
      <c r="AK50" s="29">
        <v>45005</v>
      </c>
      <c r="AL50" s="29">
        <v>45005</v>
      </c>
      <c r="AM50" s="29">
        <v>45229</v>
      </c>
      <c r="AN50" s="24">
        <v>2023</v>
      </c>
      <c r="AO50" s="32"/>
      <c r="AP50" s="24" t="s">
        <v>232</v>
      </c>
      <c r="AQ50" s="32" t="s">
        <v>340</v>
      </c>
      <c r="AR50" s="24" t="s">
        <v>341</v>
      </c>
      <c r="AS50" s="44">
        <v>2022</v>
      </c>
      <c r="AT50" s="44">
        <v>2023</v>
      </c>
      <c r="AU50" s="34">
        <v>1.337530532890278</v>
      </c>
      <c r="AV50" s="34">
        <v>1.0120082608902781</v>
      </c>
      <c r="AW50" s="24" t="s">
        <v>63</v>
      </c>
      <c r="AX50" s="24"/>
      <c r="AY50" s="24"/>
      <c r="AZ50" s="24"/>
      <c r="BA50" s="45"/>
      <c r="BB50" s="45"/>
      <c r="BC50" s="45"/>
      <c r="BD50" s="45"/>
      <c r="BE50" s="16"/>
    </row>
    <row r="51" spans="1:57" ht="49.5" customHeight="1">
      <c r="A51" s="24">
        <v>2</v>
      </c>
      <c r="B51" s="25">
        <v>230044</v>
      </c>
      <c r="C51" s="24" t="s">
        <v>57</v>
      </c>
      <c r="D51" s="24" t="s">
        <v>276</v>
      </c>
      <c r="E51" s="24" t="s">
        <v>235</v>
      </c>
      <c r="F51" s="24"/>
      <c r="G51" s="12" t="s">
        <v>342</v>
      </c>
      <c r="H51" s="26" t="s">
        <v>237</v>
      </c>
      <c r="I51" s="26" t="s">
        <v>238</v>
      </c>
      <c r="J51" s="24">
        <v>2</v>
      </c>
      <c r="K51" s="24"/>
      <c r="L51" s="24" t="s">
        <v>63</v>
      </c>
      <c r="M51" s="24" t="s">
        <v>214</v>
      </c>
      <c r="N51" s="24" t="s">
        <v>229</v>
      </c>
      <c r="O51" s="28">
        <v>5085.6394691727282</v>
      </c>
      <c r="P51" s="28">
        <v>6102.7673630072732</v>
      </c>
      <c r="Q51" s="28">
        <v>6102.7673630072732</v>
      </c>
      <c r="R51" s="28"/>
      <c r="S51" s="28"/>
      <c r="T51" s="28"/>
      <c r="U51" s="24" t="s">
        <v>65</v>
      </c>
      <c r="V51" s="24" t="s">
        <v>57</v>
      </c>
      <c r="W51" s="24" t="s">
        <v>66</v>
      </c>
      <c r="X51" s="29">
        <v>44939</v>
      </c>
      <c r="Y51" s="29">
        <v>44986</v>
      </c>
      <c r="Z51" s="24"/>
      <c r="AA51" s="24"/>
      <c r="AB51" s="24"/>
      <c r="AC51" s="24"/>
      <c r="AD51" s="24" t="s">
        <v>342</v>
      </c>
      <c r="AE51" s="24" t="s">
        <v>230</v>
      </c>
      <c r="AF51" s="24">
        <v>876</v>
      </c>
      <c r="AG51" s="24" t="s">
        <v>231</v>
      </c>
      <c r="AH51" s="24">
        <v>1</v>
      </c>
      <c r="AI51" s="68" t="s">
        <v>69</v>
      </c>
      <c r="AJ51" s="24" t="s">
        <v>70</v>
      </c>
      <c r="AK51" s="29">
        <v>45006</v>
      </c>
      <c r="AL51" s="29">
        <v>45006</v>
      </c>
      <c r="AM51" s="29">
        <v>45199</v>
      </c>
      <c r="AN51" s="24">
        <v>2023</v>
      </c>
      <c r="AO51" s="32"/>
      <c r="AP51" s="24" t="s">
        <v>232</v>
      </c>
      <c r="AQ51" s="32" t="s">
        <v>343</v>
      </c>
      <c r="AR51" s="24" t="s">
        <v>344</v>
      </c>
      <c r="AS51" s="44">
        <v>2022</v>
      </c>
      <c r="AT51" s="44">
        <v>2023</v>
      </c>
      <c r="AU51" s="34">
        <v>6.2433564285207863</v>
      </c>
      <c r="AV51" s="34">
        <v>6.1027673630072732</v>
      </c>
      <c r="AW51" s="24" t="s">
        <v>63</v>
      </c>
      <c r="AX51" s="24"/>
      <c r="AY51" s="24"/>
      <c r="AZ51" s="24"/>
      <c r="BA51" s="45"/>
      <c r="BB51" s="45"/>
      <c r="BC51" s="45"/>
      <c r="BD51" s="45"/>
      <c r="BE51" s="16"/>
    </row>
    <row r="52" spans="1:57" ht="49.5" customHeight="1">
      <c r="A52" s="24">
        <v>2</v>
      </c>
      <c r="B52" s="25">
        <v>230045</v>
      </c>
      <c r="C52" s="24" t="s">
        <v>57</v>
      </c>
      <c r="D52" s="24" t="s">
        <v>345</v>
      </c>
      <c r="E52" s="24" t="s">
        <v>235</v>
      </c>
      <c r="F52" s="24"/>
      <c r="G52" s="12" t="s">
        <v>346</v>
      </c>
      <c r="H52" s="26" t="s">
        <v>237</v>
      </c>
      <c r="I52" s="26" t="s">
        <v>238</v>
      </c>
      <c r="J52" s="24">
        <v>2</v>
      </c>
      <c r="K52" s="24"/>
      <c r="L52" s="24" t="s">
        <v>63</v>
      </c>
      <c r="M52" s="24" t="s">
        <v>214</v>
      </c>
      <c r="N52" s="24" t="s">
        <v>229</v>
      </c>
      <c r="O52" s="28">
        <v>21187.048022669424</v>
      </c>
      <c r="P52" s="28">
        <v>25424.457627203308</v>
      </c>
      <c r="Q52" s="28">
        <v>25424.457627203308</v>
      </c>
      <c r="R52" s="28"/>
      <c r="S52" s="28"/>
      <c r="T52" s="28"/>
      <c r="U52" s="24" t="s">
        <v>65</v>
      </c>
      <c r="V52" s="24" t="s">
        <v>57</v>
      </c>
      <c r="W52" s="24" t="s">
        <v>66</v>
      </c>
      <c r="X52" s="29">
        <v>45035</v>
      </c>
      <c r="Y52" s="29">
        <v>45082</v>
      </c>
      <c r="Z52" s="24"/>
      <c r="AA52" s="24"/>
      <c r="AB52" s="24"/>
      <c r="AC52" s="24"/>
      <c r="AD52" s="24" t="s">
        <v>346</v>
      </c>
      <c r="AE52" s="24" t="s">
        <v>230</v>
      </c>
      <c r="AF52" s="24">
        <v>876</v>
      </c>
      <c r="AG52" s="24" t="s">
        <v>231</v>
      </c>
      <c r="AH52" s="24">
        <v>1</v>
      </c>
      <c r="AI52" s="68" t="s">
        <v>69</v>
      </c>
      <c r="AJ52" s="24" t="s">
        <v>70</v>
      </c>
      <c r="AK52" s="29">
        <v>45102</v>
      </c>
      <c r="AL52" s="29">
        <v>45102</v>
      </c>
      <c r="AM52" s="29">
        <v>45107</v>
      </c>
      <c r="AN52" s="24">
        <v>2023</v>
      </c>
      <c r="AO52" s="32"/>
      <c r="AP52" s="24" t="s">
        <v>232</v>
      </c>
      <c r="AQ52" s="32" t="s">
        <v>347</v>
      </c>
      <c r="AR52" s="24" t="s">
        <v>348</v>
      </c>
      <c r="AS52" s="44">
        <v>2022</v>
      </c>
      <c r="AT52" s="44">
        <v>2023</v>
      </c>
      <c r="AU52" s="34">
        <v>26.156356977203306</v>
      </c>
      <c r="AV52" s="34">
        <v>25.424457627203306</v>
      </c>
      <c r="AW52" s="24" t="s">
        <v>63</v>
      </c>
      <c r="AX52" s="24"/>
      <c r="AY52" s="24"/>
      <c r="AZ52" s="24"/>
      <c r="BA52" s="45"/>
      <c r="BB52" s="45"/>
      <c r="BC52" s="45"/>
      <c r="BD52" s="45"/>
      <c r="BE52" s="16"/>
    </row>
    <row r="53" spans="1:57" ht="49.5" customHeight="1">
      <c r="A53" s="24">
        <v>2</v>
      </c>
      <c r="B53" s="25">
        <v>230046</v>
      </c>
      <c r="C53" s="24" t="s">
        <v>57</v>
      </c>
      <c r="D53" s="24" t="s">
        <v>242</v>
      </c>
      <c r="E53" s="24" t="s">
        <v>235</v>
      </c>
      <c r="F53" s="24"/>
      <c r="G53" s="12" t="s">
        <v>349</v>
      </c>
      <c r="H53" s="26" t="s">
        <v>237</v>
      </c>
      <c r="I53" s="26" t="s">
        <v>238</v>
      </c>
      <c r="J53" s="24">
        <v>2</v>
      </c>
      <c r="K53" s="24"/>
      <c r="L53" s="24" t="s">
        <v>63</v>
      </c>
      <c r="M53" s="24" t="s">
        <v>214</v>
      </c>
      <c r="N53" s="24" t="s">
        <v>229</v>
      </c>
      <c r="O53" s="28">
        <v>5716.4471604239998</v>
      </c>
      <c r="P53" s="28">
        <v>6859.7365925087997</v>
      </c>
      <c r="Q53" s="28">
        <v>6859.7365925087997</v>
      </c>
      <c r="R53" s="28"/>
      <c r="S53" s="28"/>
      <c r="T53" s="28"/>
      <c r="U53" s="24" t="s">
        <v>65</v>
      </c>
      <c r="V53" s="24" t="s">
        <v>57</v>
      </c>
      <c r="W53" s="24" t="s">
        <v>66</v>
      </c>
      <c r="X53" s="29">
        <v>44938</v>
      </c>
      <c r="Y53" s="29">
        <v>44985</v>
      </c>
      <c r="Z53" s="24"/>
      <c r="AA53" s="24"/>
      <c r="AB53" s="24"/>
      <c r="AC53" s="24"/>
      <c r="AD53" s="24" t="s">
        <v>349</v>
      </c>
      <c r="AE53" s="24" t="s">
        <v>230</v>
      </c>
      <c r="AF53" s="24">
        <v>876</v>
      </c>
      <c r="AG53" s="24" t="s">
        <v>231</v>
      </c>
      <c r="AH53" s="24">
        <v>1</v>
      </c>
      <c r="AI53" s="68" t="s">
        <v>69</v>
      </c>
      <c r="AJ53" s="24" t="s">
        <v>70</v>
      </c>
      <c r="AK53" s="29">
        <v>45005</v>
      </c>
      <c r="AL53" s="29">
        <v>45005</v>
      </c>
      <c r="AM53" s="29">
        <v>45199</v>
      </c>
      <c r="AN53" s="24">
        <v>2023</v>
      </c>
      <c r="AO53" s="32"/>
      <c r="AP53" s="24" t="s">
        <v>232</v>
      </c>
      <c r="AQ53" s="32" t="s">
        <v>350</v>
      </c>
      <c r="AR53" s="24" t="s">
        <v>351</v>
      </c>
      <c r="AS53" s="44">
        <v>2019</v>
      </c>
      <c r="AT53" s="44">
        <v>2023</v>
      </c>
      <c r="AU53" s="34">
        <v>7.2696365925088005</v>
      </c>
      <c r="AV53" s="34">
        <v>6.8597365925088001</v>
      </c>
      <c r="AW53" s="24" t="s">
        <v>63</v>
      </c>
      <c r="AX53" s="24"/>
      <c r="AY53" s="24"/>
      <c r="AZ53" s="24"/>
      <c r="BA53" s="45"/>
      <c r="BB53" s="45"/>
      <c r="BC53" s="45"/>
      <c r="BD53" s="45"/>
      <c r="BE53" s="16"/>
    </row>
    <row r="54" spans="1:57" ht="49.5" customHeight="1">
      <c r="A54" s="24">
        <v>2</v>
      </c>
      <c r="B54" s="25">
        <v>230047</v>
      </c>
      <c r="C54" s="24" t="s">
        <v>57</v>
      </c>
      <c r="D54" s="24" t="s">
        <v>345</v>
      </c>
      <c r="E54" s="24" t="s">
        <v>235</v>
      </c>
      <c r="F54" s="24"/>
      <c r="G54" s="12" t="s">
        <v>352</v>
      </c>
      <c r="H54" s="26" t="s">
        <v>237</v>
      </c>
      <c r="I54" s="26" t="s">
        <v>238</v>
      </c>
      <c r="J54" s="24">
        <v>2</v>
      </c>
      <c r="K54" s="24"/>
      <c r="L54" s="24" t="s">
        <v>63</v>
      </c>
      <c r="M54" s="24" t="s">
        <v>214</v>
      </c>
      <c r="N54" s="24" t="s">
        <v>229</v>
      </c>
      <c r="O54" s="28">
        <v>16101.765059566473</v>
      </c>
      <c r="P54" s="28">
        <v>19322.118071479767</v>
      </c>
      <c r="Q54" s="28">
        <v>19322.118071479767</v>
      </c>
      <c r="R54" s="28"/>
      <c r="S54" s="28"/>
      <c r="T54" s="28"/>
      <c r="U54" s="24" t="s">
        <v>65</v>
      </c>
      <c r="V54" s="24" t="s">
        <v>57</v>
      </c>
      <c r="W54" s="24" t="s">
        <v>66</v>
      </c>
      <c r="X54" s="29">
        <v>44938</v>
      </c>
      <c r="Y54" s="29">
        <v>44985</v>
      </c>
      <c r="Z54" s="24"/>
      <c r="AA54" s="24"/>
      <c r="AB54" s="24"/>
      <c r="AC54" s="24"/>
      <c r="AD54" s="24" t="s">
        <v>352</v>
      </c>
      <c r="AE54" s="24" t="s">
        <v>230</v>
      </c>
      <c r="AF54" s="24">
        <v>876</v>
      </c>
      <c r="AG54" s="24" t="s">
        <v>231</v>
      </c>
      <c r="AH54" s="24">
        <v>1</v>
      </c>
      <c r="AI54" s="68" t="s">
        <v>69</v>
      </c>
      <c r="AJ54" s="24" t="s">
        <v>70</v>
      </c>
      <c r="AK54" s="29">
        <v>45005</v>
      </c>
      <c r="AL54" s="29">
        <v>45005</v>
      </c>
      <c r="AM54" s="29">
        <v>45107</v>
      </c>
      <c r="AN54" s="24">
        <v>2023</v>
      </c>
      <c r="AO54" s="32"/>
      <c r="AP54" s="24" t="s">
        <v>232</v>
      </c>
      <c r="AQ54" s="32" t="s">
        <v>353</v>
      </c>
      <c r="AR54" s="24" t="s">
        <v>354</v>
      </c>
      <c r="AS54" s="44">
        <v>2022</v>
      </c>
      <c r="AT54" s="44">
        <v>2023</v>
      </c>
      <c r="AU54" s="34">
        <v>19.897903505479768</v>
      </c>
      <c r="AV54" s="34">
        <v>19.322118071479768</v>
      </c>
      <c r="AW54" s="24" t="s">
        <v>63</v>
      </c>
      <c r="AX54" s="24"/>
      <c r="AY54" s="24"/>
      <c r="AZ54" s="24"/>
      <c r="BA54" s="45"/>
      <c r="BB54" s="45"/>
      <c r="BC54" s="45"/>
      <c r="BD54" s="45"/>
      <c r="BE54" s="16"/>
    </row>
    <row r="55" spans="1:57" ht="49.5" customHeight="1">
      <c r="A55" s="24">
        <v>2</v>
      </c>
      <c r="B55" s="25">
        <v>230048</v>
      </c>
      <c r="C55" s="24" t="s">
        <v>57</v>
      </c>
      <c r="D55" s="24" t="s">
        <v>355</v>
      </c>
      <c r="E55" s="24" t="s">
        <v>235</v>
      </c>
      <c r="F55" s="24"/>
      <c r="G55" s="12" t="s">
        <v>356</v>
      </c>
      <c r="H55" s="26" t="s">
        <v>237</v>
      </c>
      <c r="I55" s="26" t="s">
        <v>238</v>
      </c>
      <c r="J55" s="24">
        <v>2</v>
      </c>
      <c r="K55" s="24"/>
      <c r="L55" s="24" t="s">
        <v>63</v>
      </c>
      <c r="M55" s="24" t="s">
        <v>214</v>
      </c>
      <c r="N55" s="24" t="s">
        <v>229</v>
      </c>
      <c r="O55" s="28">
        <v>6797.1432396731807</v>
      </c>
      <c r="P55" s="28">
        <v>8156.5718876078163</v>
      </c>
      <c r="Q55" s="28">
        <v>8156.5718876078163</v>
      </c>
      <c r="R55" s="28"/>
      <c r="S55" s="28"/>
      <c r="T55" s="28"/>
      <c r="U55" s="24" t="s">
        <v>65</v>
      </c>
      <c r="V55" s="24" t="s">
        <v>57</v>
      </c>
      <c r="W55" s="24" t="s">
        <v>66</v>
      </c>
      <c r="X55" s="29">
        <v>44938</v>
      </c>
      <c r="Y55" s="29">
        <v>44985</v>
      </c>
      <c r="Z55" s="24"/>
      <c r="AA55" s="24"/>
      <c r="AB55" s="24"/>
      <c r="AC55" s="24"/>
      <c r="AD55" s="24" t="s">
        <v>264</v>
      </c>
      <c r="AE55" s="24" t="s">
        <v>230</v>
      </c>
      <c r="AF55" s="24">
        <v>876</v>
      </c>
      <c r="AG55" s="24" t="s">
        <v>231</v>
      </c>
      <c r="AH55" s="24">
        <v>1</v>
      </c>
      <c r="AI55" s="68" t="s">
        <v>69</v>
      </c>
      <c r="AJ55" s="24" t="s">
        <v>70</v>
      </c>
      <c r="AK55" s="29">
        <v>45005</v>
      </c>
      <c r="AL55" s="29">
        <v>45005</v>
      </c>
      <c r="AM55" s="29">
        <v>45107</v>
      </c>
      <c r="AN55" s="24">
        <v>2023</v>
      </c>
      <c r="AO55" s="32"/>
      <c r="AP55" s="24" t="s">
        <v>232</v>
      </c>
      <c r="AQ55" s="32" t="s">
        <v>357</v>
      </c>
      <c r="AR55" s="24" t="s">
        <v>358</v>
      </c>
      <c r="AS55" s="44">
        <v>2022</v>
      </c>
      <c r="AT55" s="44">
        <v>2023</v>
      </c>
      <c r="AU55" s="34">
        <v>9.2692385672078164</v>
      </c>
      <c r="AV55" s="34">
        <v>8.1565718876078162</v>
      </c>
      <c r="AW55" s="24" t="s">
        <v>63</v>
      </c>
      <c r="AX55" s="24"/>
      <c r="AY55" s="24"/>
      <c r="AZ55" s="24"/>
      <c r="BA55" s="45"/>
      <c r="BB55" s="45"/>
      <c r="BC55" s="45"/>
      <c r="BD55" s="45"/>
      <c r="BE55" s="16"/>
    </row>
    <row r="56" spans="1:57" ht="49.5" customHeight="1">
      <c r="A56" s="24">
        <v>2</v>
      </c>
      <c r="B56" s="25">
        <v>230049</v>
      </c>
      <c r="C56" s="24" t="s">
        <v>57</v>
      </c>
      <c r="D56" s="24" t="s">
        <v>329</v>
      </c>
      <c r="E56" s="24" t="s">
        <v>235</v>
      </c>
      <c r="F56" s="24"/>
      <c r="G56" s="12" t="s">
        <v>359</v>
      </c>
      <c r="H56" s="26" t="s">
        <v>237</v>
      </c>
      <c r="I56" s="26" t="s">
        <v>238</v>
      </c>
      <c r="J56" s="24">
        <v>2</v>
      </c>
      <c r="K56" s="24"/>
      <c r="L56" s="24" t="s">
        <v>63</v>
      </c>
      <c r="M56" s="24" t="s">
        <v>214</v>
      </c>
      <c r="N56" s="24" t="s">
        <v>229</v>
      </c>
      <c r="O56" s="28">
        <v>91492.261172229686</v>
      </c>
      <c r="P56" s="28">
        <v>109790.71340667563</v>
      </c>
      <c r="Q56" s="28">
        <v>109790.71340667563</v>
      </c>
      <c r="R56" s="28"/>
      <c r="S56" s="28"/>
      <c r="T56" s="28"/>
      <c r="U56" s="24" t="s">
        <v>65</v>
      </c>
      <c r="V56" s="24" t="s">
        <v>57</v>
      </c>
      <c r="W56" s="24" t="s">
        <v>66</v>
      </c>
      <c r="X56" s="29">
        <v>44956</v>
      </c>
      <c r="Y56" s="29">
        <v>45011</v>
      </c>
      <c r="Z56" s="24"/>
      <c r="AA56" s="24"/>
      <c r="AB56" s="24"/>
      <c r="AC56" s="24"/>
      <c r="AD56" s="24" t="s">
        <v>359</v>
      </c>
      <c r="AE56" s="24" t="s">
        <v>230</v>
      </c>
      <c r="AF56" s="24">
        <v>876</v>
      </c>
      <c r="AG56" s="24" t="s">
        <v>231</v>
      </c>
      <c r="AH56" s="24">
        <v>1</v>
      </c>
      <c r="AI56" s="68" t="s">
        <v>69</v>
      </c>
      <c r="AJ56" s="24" t="s">
        <v>70</v>
      </c>
      <c r="AK56" s="29">
        <v>45031</v>
      </c>
      <c r="AL56" s="29">
        <v>45031</v>
      </c>
      <c r="AM56" s="29">
        <v>45106</v>
      </c>
      <c r="AN56" s="24">
        <v>2023</v>
      </c>
      <c r="AO56" s="32"/>
      <c r="AP56" s="24" t="s">
        <v>232</v>
      </c>
      <c r="AQ56" s="32" t="s">
        <v>360</v>
      </c>
      <c r="AR56" s="24" t="s">
        <v>361</v>
      </c>
      <c r="AS56" s="44">
        <v>2022</v>
      </c>
      <c r="AT56" s="44">
        <v>2023</v>
      </c>
      <c r="AU56" s="34">
        <v>112.34420840667562</v>
      </c>
      <c r="AV56" s="34">
        <v>109.79071340667562</v>
      </c>
      <c r="AW56" s="24" t="s">
        <v>63</v>
      </c>
      <c r="AX56" s="24"/>
      <c r="AY56" s="24"/>
      <c r="AZ56" s="24"/>
      <c r="BA56" s="45"/>
      <c r="BB56" s="45"/>
      <c r="BC56" s="45"/>
      <c r="BD56" s="45"/>
      <c r="BE56" s="16"/>
    </row>
    <row r="57" spans="1:57" ht="49.5" customHeight="1">
      <c r="A57" s="24">
        <v>2</v>
      </c>
      <c r="B57" s="25">
        <v>230050</v>
      </c>
      <c r="C57" s="24" t="s">
        <v>57</v>
      </c>
      <c r="D57" s="24" t="s">
        <v>224</v>
      </c>
      <c r="E57" s="24" t="s">
        <v>235</v>
      </c>
      <c r="F57" s="24"/>
      <c r="G57" s="12" t="s">
        <v>362</v>
      </c>
      <c r="H57" s="26" t="s">
        <v>237</v>
      </c>
      <c r="I57" s="26" t="s">
        <v>238</v>
      </c>
      <c r="J57" s="24">
        <v>2</v>
      </c>
      <c r="K57" s="24"/>
      <c r="L57" s="24" t="s">
        <v>63</v>
      </c>
      <c r="M57" s="24" t="s">
        <v>214</v>
      </c>
      <c r="N57" s="24" t="s">
        <v>229</v>
      </c>
      <c r="O57" s="28">
        <v>22283.585039808324</v>
      </c>
      <c r="P57" s="28">
        <v>26740.302047769987</v>
      </c>
      <c r="Q57" s="28">
        <v>26740.302047769987</v>
      </c>
      <c r="R57" s="28"/>
      <c r="S57" s="28"/>
      <c r="T57" s="28"/>
      <c r="U57" s="24" t="s">
        <v>65</v>
      </c>
      <c r="V57" s="24" t="s">
        <v>57</v>
      </c>
      <c r="W57" s="24" t="s">
        <v>66</v>
      </c>
      <c r="X57" s="29">
        <v>44938</v>
      </c>
      <c r="Y57" s="29">
        <v>44985</v>
      </c>
      <c r="Z57" s="24"/>
      <c r="AA57" s="24"/>
      <c r="AB57" s="24"/>
      <c r="AC57" s="24"/>
      <c r="AD57" s="24" t="s">
        <v>264</v>
      </c>
      <c r="AE57" s="24" t="s">
        <v>230</v>
      </c>
      <c r="AF57" s="24">
        <v>876</v>
      </c>
      <c r="AG57" s="24" t="s">
        <v>231</v>
      </c>
      <c r="AH57" s="24">
        <v>1</v>
      </c>
      <c r="AI57" s="68" t="s">
        <v>69</v>
      </c>
      <c r="AJ57" s="24" t="s">
        <v>70</v>
      </c>
      <c r="AK57" s="29">
        <v>45005</v>
      </c>
      <c r="AL57" s="29">
        <v>45005</v>
      </c>
      <c r="AM57" s="29">
        <v>45266</v>
      </c>
      <c r="AN57" s="24">
        <v>2023</v>
      </c>
      <c r="AO57" s="32"/>
      <c r="AP57" s="24" t="s">
        <v>232</v>
      </c>
      <c r="AQ57" s="32" t="s">
        <v>362</v>
      </c>
      <c r="AR57" s="24" t="s">
        <v>363</v>
      </c>
      <c r="AS57" s="44">
        <v>2022</v>
      </c>
      <c r="AT57" s="44">
        <v>2023</v>
      </c>
      <c r="AU57" s="34">
        <v>28.136909987769986</v>
      </c>
      <c r="AV57" s="34">
        <v>26.740302047769987</v>
      </c>
      <c r="AW57" s="24" t="s">
        <v>63</v>
      </c>
      <c r="AX57" s="24"/>
      <c r="AY57" s="24"/>
      <c r="AZ57" s="24"/>
      <c r="BA57" s="45"/>
      <c r="BB57" s="45"/>
      <c r="BC57" s="45"/>
      <c r="BD57" s="45"/>
      <c r="BE57" s="16"/>
    </row>
    <row r="58" spans="1:57" ht="49.5" customHeight="1">
      <c r="A58" s="24">
        <v>2</v>
      </c>
      <c r="B58" s="25">
        <v>230051</v>
      </c>
      <c r="C58" s="24" t="s">
        <v>57</v>
      </c>
      <c r="D58" s="24" t="s">
        <v>329</v>
      </c>
      <c r="E58" s="24" t="s">
        <v>235</v>
      </c>
      <c r="F58" s="24"/>
      <c r="G58" s="12" t="s">
        <v>364</v>
      </c>
      <c r="H58" s="26" t="s">
        <v>237</v>
      </c>
      <c r="I58" s="26" t="s">
        <v>238</v>
      </c>
      <c r="J58" s="24">
        <v>2</v>
      </c>
      <c r="K58" s="24"/>
      <c r="L58" s="24" t="s">
        <v>63</v>
      </c>
      <c r="M58" s="24" t="s">
        <v>214</v>
      </c>
      <c r="N58" s="24" t="s">
        <v>229</v>
      </c>
      <c r="O58" s="28">
        <v>2424.2358175304998</v>
      </c>
      <c r="P58" s="28">
        <v>2909.0829810365999</v>
      </c>
      <c r="Q58" s="28">
        <v>2909.0829810365999</v>
      </c>
      <c r="R58" s="28"/>
      <c r="S58" s="28"/>
      <c r="T58" s="28"/>
      <c r="U58" s="24" t="s">
        <v>65</v>
      </c>
      <c r="V58" s="24" t="s">
        <v>57</v>
      </c>
      <c r="W58" s="24" t="s">
        <v>66</v>
      </c>
      <c r="X58" s="29">
        <v>44959</v>
      </c>
      <c r="Y58" s="29">
        <v>45006</v>
      </c>
      <c r="Z58" s="24"/>
      <c r="AA58" s="24"/>
      <c r="AB58" s="24"/>
      <c r="AC58" s="24"/>
      <c r="AD58" s="24" t="s">
        <v>364</v>
      </c>
      <c r="AE58" s="24" t="s">
        <v>230</v>
      </c>
      <c r="AF58" s="24">
        <v>876</v>
      </c>
      <c r="AG58" s="24" t="s">
        <v>231</v>
      </c>
      <c r="AH58" s="24">
        <v>1</v>
      </c>
      <c r="AI58" s="68" t="s">
        <v>69</v>
      </c>
      <c r="AJ58" s="24" t="s">
        <v>70</v>
      </c>
      <c r="AK58" s="29">
        <v>45026</v>
      </c>
      <c r="AL58" s="29">
        <v>45026</v>
      </c>
      <c r="AM58" s="29">
        <v>45107</v>
      </c>
      <c r="AN58" s="24">
        <v>2023</v>
      </c>
      <c r="AO58" s="32"/>
      <c r="AP58" s="24" t="s">
        <v>232</v>
      </c>
      <c r="AQ58" s="32" t="s">
        <v>365</v>
      </c>
      <c r="AR58" s="24" t="s">
        <v>366</v>
      </c>
      <c r="AS58" s="44">
        <v>2022</v>
      </c>
      <c r="AT58" s="44">
        <v>2023</v>
      </c>
      <c r="AU58" s="34">
        <v>3.7419149124365996</v>
      </c>
      <c r="AV58" s="34">
        <v>2.9090829810365997</v>
      </c>
      <c r="AW58" s="24" t="s">
        <v>63</v>
      </c>
      <c r="AX58" s="24"/>
      <c r="AY58" s="24"/>
      <c r="AZ58" s="24"/>
      <c r="BA58" s="45"/>
      <c r="BB58" s="45"/>
      <c r="BC58" s="45"/>
      <c r="BD58" s="45"/>
      <c r="BE58" s="16"/>
    </row>
    <row r="59" spans="1:57" ht="49.5" customHeight="1">
      <c r="A59" s="24">
        <v>2</v>
      </c>
      <c r="B59" s="25">
        <v>230052</v>
      </c>
      <c r="C59" s="24" t="s">
        <v>57</v>
      </c>
      <c r="D59" s="24" t="s">
        <v>276</v>
      </c>
      <c r="E59" s="24" t="s">
        <v>235</v>
      </c>
      <c r="F59" s="24"/>
      <c r="G59" s="12" t="s">
        <v>367</v>
      </c>
      <c r="H59" s="26" t="s">
        <v>237</v>
      </c>
      <c r="I59" s="26" t="s">
        <v>238</v>
      </c>
      <c r="J59" s="24">
        <v>2</v>
      </c>
      <c r="K59" s="24"/>
      <c r="L59" s="24" t="s">
        <v>63</v>
      </c>
      <c r="M59" s="24" t="s">
        <v>214</v>
      </c>
      <c r="N59" s="24" t="s">
        <v>229</v>
      </c>
      <c r="O59" s="28">
        <v>3127.4591285763295</v>
      </c>
      <c r="P59" s="28">
        <v>3752.9509542915953</v>
      </c>
      <c r="Q59" s="28">
        <v>3752.9509542915953</v>
      </c>
      <c r="R59" s="28"/>
      <c r="S59" s="28"/>
      <c r="T59" s="28"/>
      <c r="U59" s="24" t="s">
        <v>65</v>
      </c>
      <c r="V59" s="24" t="s">
        <v>57</v>
      </c>
      <c r="W59" s="24" t="s">
        <v>66</v>
      </c>
      <c r="X59" s="29">
        <v>44938</v>
      </c>
      <c r="Y59" s="29">
        <v>44985</v>
      </c>
      <c r="Z59" s="24"/>
      <c r="AA59" s="24"/>
      <c r="AB59" s="24"/>
      <c r="AC59" s="24"/>
      <c r="AD59" s="24" t="s">
        <v>367</v>
      </c>
      <c r="AE59" s="24" t="s">
        <v>230</v>
      </c>
      <c r="AF59" s="24">
        <v>876</v>
      </c>
      <c r="AG59" s="24" t="s">
        <v>231</v>
      </c>
      <c r="AH59" s="24">
        <v>1</v>
      </c>
      <c r="AI59" s="68" t="s">
        <v>69</v>
      </c>
      <c r="AJ59" s="24" t="s">
        <v>70</v>
      </c>
      <c r="AK59" s="29">
        <v>45005</v>
      </c>
      <c r="AL59" s="29">
        <v>45005</v>
      </c>
      <c r="AM59" s="29">
        <v>45199</v>
      </c>
      <c r="AN59" s="24">
        <v>2023</v>
      </c>
      <c r="AO59" s="32"/>
      <c r="AP59" s="24" t="s">
        <v>232</v>
      </c>
      <c r="AQ59" s="32" t="s">
        <v>368</v>
      </c>
      <c r="AR59" s="24" t="s">
        <v>369</v>
      </c>
      <c r="AS59" s="44">
        <v>2021</v>
      </c>
      <c r="AT59" s="44">
        <v>2023</v>
      </c>
      <c r="AU59" s="34">
        <v>3.8649621442915953</v>
      </c>
      <c r="AV59" s="34">
        <v>3.7529509542915953</v>
      </c>
      <c r="AW59" s="24" t="s">
        <v>63</v>
      </c>
      <c r="AX59" s="24"/>
      <c r="AY59" s="24"/>
      <c r="AZ59" s="24"/>
      <c r="BA59" s="45"/>
      <c r="BB59" s="45"/>
      <c r="BC59" s="45"/>
      <c r="BD59" s="45"/>
      <c r="BE59" s="16"/>
    </row>
    <row r="60" spans="1:57" ht="49.5" customHeight="1">
      <c r="A60" s="24">
        <v>2</v>
      </c>
      <c r="B60" s="25">
        <v>230053</v>
      </c>
      <c r="C60" s="24" t="s">
        <v>57</v>
      </c>
      <c r="D60" s="24" t="s">
        <v>242</v>
      </c>
      <c r="E60" s="24" t="s">
        <v>235</v>
      </c>
      <c r="F60" s="24"/>
      <c r="G60" s="12" t="s">
        <v>370</v>
      </c>
      <c r="H60" s="26" t="s">
        <v>237</v>
      </c>
      <c r="I60" s="26" t="s">
        <v>238</v>
      </c>
      <c r="J60" s="24">
        <v>2</v>
      </c>
      <c r="K60" s="24"/>
      <c r="L60" s="24" t="s">
        <v>63</v>
      </c>
      <c r="M60" s="24" t="s">
        <v>214</v>
      </c>
      <c r="N60" s="24" t="s">
        <v>229</v>
      </c>
      <c r="O60" s="28">
        <v>26768.882675741668</v>
      </c>
      <c r="P60" s="28">
        <v>32122.65921089</v>
      </c>
      <c r="Q60" s="28">
        <v>32122.65921089</v>
      </c>
      <c r="R60" s="28"/>
      <c r="S60" s="28"/>
      <c r="T60" s="28"/>
      <c r="U60" s="24" t="s">
        <v>65</v>
      </c>
      <c r="V60" s="24" t="s">
        <v>57</v>
      </c>
      <c r="W60" s="24" t="s">
        <v>66</v>
      </c>
      <c r="X60" s="29">
        <v>44940</v>
      </c>
      <c r="Y60" s="29">
        <v>44995</v>
      </c>
      <c r="Z60" s="24"/>
      <c r="AA60" s="24"/>
      <c r="AB60" s="24"/>
      <c r="AC60" s="24"/>
      <c r="AD60" s="24" t="s">
        <v>370</v>
      </c>
      <c r="AE60" s="24" t="s">
        <v>230</v>
      </c>
      <c r="AF60" s="24">
        <v>876</v>
      </c>
      <c r="AG60" s="24" t="s">
        <v>231</v>
      </c>
      <c r="AH60" s="24">
        <v>1</v>
      </c>
      <c r="AI60" s="68" t="s">
        <v>69</v>
      </c>
      <c r="AJ60" s="24" t="s">
        <v>70</v>
      </c>
      <c r="AK60" s="29">
        <v>45015</v>
      </c>
      <c r="AL60" s="29">
        <v>45015</v>
      </c>
      <c r="AM60" s="29">
        <v>45229</v>
      </c>
      <c r="AN60" s="24">
        <v>2023</v>
      </c>
      <c r="AO60" s="32"/>
      <c r="AP60" s="24" t="s">
        <v>232</v>
      </c>
      <c r="AQ60" s="32" t="s">
        <v>371</v>
      </c>
      <c r="AR60" s="24" t="s">
        <v>372</v>
      </c>
      <c r="AS60" s="44">
        <v>2020</v>
      </c>
      <c r="AT60" s="44">
        <v>2023</v>
      </c>
      <c r="AU60" s="34">
        <v>37.112659210890001</v>
      </c>
      <c r="AV60" s="34">
        <v>32.122659210889999</v>
      </c>
      <c r="AW60" s="24" t="s">
        <v>63</v>
      </c>
      <c r="AX60" s="24"/>
      <c r="AY60" s="24"/>
      <c r="AZ60" s="24"/>
      <c r="BA60" s="45"/>
      <c r="BB60" s="45"/>
      <c r="BC60" s="45"/>
      <c r="BD60" s="45"/>
      <c r="BE60" s="16"/>
    </row>
    <row r="61" spans="1:57" ht="49.5" customHeight="1">
      <c r="A61" s="24">
        <v>2</v>
      </c>
      <c r="B61" s="25">
        <v>230054</v>
      </c>
      <c r="C61" s="24" t="s">
        <v>57</v>
      </c>
      <c r="D61" s="24" t="s">
        <v>373</v>
      </c>
      <c r="E61" s="24" t="s">
        <v>235</v>
      </c>
      <c r="F61" s="24"/>
      <c r="G61" s="12" t="s">
        <v>374</v>
      </c>
      <c r="H61" s="26" t="s">
        <v>237</v>
      </c>
      <c r="I61" s="26" t="s">
        <v>238</v>
      </c>
      <c r="J61" s="24">
        <v>2</v>
      </c>
      <c r="K61" s="24"/>
      <c r="L61" s="24" t="s">
        <v>63</v>
      </c>
      <c r="M61" s="24" t="s">
        <v>214</v>
      </c>
      <c r="N61" s="24" t="s">
        <v>229</v>
      </c>
      <c r="O61" s="28">
        <v>12221.198851190598</v>
      </c>
      <c r="P61" s="28">
        <v>14665.438621428717</v>
      </c>
      <c r="Q61" s="28">
        <v>14665.438621428717</v>
      </c>
      <c r="R61" s="28"/>
      <c r="S61" s="28"/>
      <c r="T61" s="28"/>
      <c r="U61" s="24" t="s">
        <v>65</v>
      </c>
      <c r="V61" s="24" t="s">
        <v>57</v>
      </c>
      <c r="W61" s="24" t="s">
        <v>66</v>
      </c>
      <c r="X61" s="29">
        <v>44933</v>
      </c>
      <c r="Y61" s="29">
        <v>44980</v>
      </c>
      <c r="Z61" s="24"/>
      <c r="AA61" s="24"/>
      <c r="AB61" s="24"/>
      <c r="AC61" s="24"/>
      <c r="AD61" s="24" t="s">
        <v>374</v>
      </c>
      <c r="AE61" s="24" t="s">
        <v>230</v>
      </c>
      <c r="AF61" s="24">
        <v>876</v>
      </c>
      <c r="AG61" s="24" t="s">
        <v>231</v>
      </c>
      <c r="AH61" s="24">
        <v>1</v>
      </c>
      <c r="AI61" s="68" t="s">
        <v>69</v>
      </c>
      <c r="AJ61" s="24" t="s">
        <v>70</v>
      </c>
      <c r="AK61" s="29">
        <v>45000</v>
      </c>
      <c r="AL61" s="29">
        <v>45000</v>
      </c>
      <c r="AM61" s="29">
        <v>45182</v>
      </c>
      <c r="AN61" s="24">
        <v>2023</v>
      </c>
      <c r="AO61" s="32"/>
      <c r="AP61" s="24" t="s">
        <v>232</v>
      </c>
      <c r="AQ61" s="32" t="s">
        <v>375</v>
      </c>
      <c r="AR61" s="24" t="s">
        <v>376</v>
      </c>
      <c r="AS61" s="44">
        <v>2021</v>
      </c>
      <c r="AT61" s="44">
        <v>2023</v>
      </c>
      <c r="AU61" s="34">
        <v>14.909196061428716</v>
      </c>
      <c r="AV61" s="34">
        <v>14.665438621428716</v>
      </c>
      <c r="AW61" s="24" t="s">
        <v>63</v>
      </c>
      <c r="AX61" s="24"/>
      <c r="AY61" s="24"/>
      <c r="AZ61" s="24"/>
      <c r="BA61" s="45"/>
      <c r="BB61" s="45"/>
      <c r="BC61" s="45"/>
      <c r="BD61" s="45"/>
      <c r="BE61" s="16"/>
    </row>
    <row r="62" spans="1:57" ht="49.5" customHeight="1">
      <c r="A62" s="24">
        <v>2</v>
      </c>
      <c r="B62" s="25">
        <v>230055</v>
      </c>
      <c r="C62" s="24" t="s">
        <v>57</v>
      </c>
      <c r="D62" s="24" t="s">
        <v>373</v>
      </c>
      <c r="E62" s="24" t="s">
        <v>235</v>
      </c>
      <c r="F62" s="24"/>
      <c r="G62" s="12" t="s">
        <v>377</v>
      </c>
      <c r="H62" s="26" t="s">
        <v>237</v>
      </c>
      <c r="I62" s="26" t="s">
        <v>238</v>
      </c>
      <c r="J62" s="24">
        <v>2</v>
      </c>
      <c r="K62" s="24"/>
      <c r="L62" s="24" t="s">
        <v>63</v>
      </c>
      <c r="M62" s="24" t="s">
        <v>214</v>
      </c>
      <c r="N62" s="24" t="s">
        <v>229</v>
      </c>
      <c r="O62" s="28">
        <v>13470.794354294403</v>
      </c>
      <c r="P62" s="28">
        <v>16164.953225153284</v>
      </c>
      <c r="Q62" s="28">
        <v>16164.953225153284</v>
      </c>
      <c r="R62" s="28"/>
      <c r="S62" s="28"/>
      <c r="T62" s="28"/>
      <c r="U62" s="24" t="s">
        <v>65</v>
      </c>
      <c r="V62" s="24" t="s">
        <v>57</v>
      </c>
      <c r="W62" s="24" t="s">
        <v>66</v>
      </c>
      <c r="X62" s="29">
        <v>44933</v>
      </c>
      <c r="Y62" s="29">
        <v>44980</v>
      </c>
      <c r="Z62" s="24"/>
      <c r="AA62" s="24"/>
      <c r="AB62" s="24"/>
      <c r="AC62" s="24"/>
      <c r="AD62" s="24" t="s">
        <v>377</v>
      </c>
      <c r="AE62" s="24" t="s">
        <v>230</v>
      </c>
      <c r="AF62" s="24">
        <v>876</v>
      </c>
      <c r="AG62" s="24" t="s">
        <v>231</v>
      </c>
      <c r="AH62" s="24">
        <v>1</v>
      </c>
      <c r="AI62" s="68" t="s">
        <v>69</v>
      </c>
      <c r="AJ62" s="24" t="s">
        <v>70</v>
      </c>
      <c r="AK62" s="29">
        <v>45000</v>
      </c>
      <c r="AL62" s="29">
        <v>45000</v>
      </c>
      <c r="AM62" s="29">
        <v>45182</v>
      </c>
      <c r="AN62" s="24">
        <v>2023</v>
      </c>
      <c r="AO62" s="32"/>
      <c r="AP62" s="24" t="s">
        <v>232</v>
      </c>
      <c r="AQ62" s="32" t="s">
        <v>378</v>
      </c>
      <c r="AR62" s="24" t="s">
        <v>379</v>
      </c>
      <c r="AS62" s="44">
        <v>2021</v>
      </c>
      <c r="AT62" s="44">
        <v>2023</v>
      </c>
      <c r="AU62" s="34">
        <v>16.871499785153283</v>
      </c>
      <c r="AV62" s="34">
        <v>16.164953225153283</v>
      </c>
      <c r="AW62" s="24" t="s">
        <v>63</v>
      </c>
      <c r="AX62" s="24"/>
      <c r="AY62" s="24"/>
      <c r="AZ62" s="24"/>
      <c r="BA62" s="45"/>
      <c r="BB62" s="45"/>
      <c r="BC62" s="45"/>
      <c r="BD62" s="45"/>
      <c r="BE62" s="16"/>
    </row>
    <row r="63" spans="1:57" ht="49.5" customHeight="1">
      <c r="A63" s="24">
        <v>2</v>
      </c>
      <c r="B63" s="25">
        <v>230056</v>
      </c>
      <c r="C63" s="24" t="s">
        <v>57</v>
      </c>
      <c r="D63" s="24" t="s">
        <v>224</v>
      </c>
      <c r="E63" s="24" t="s">
        <v>235</v>
      </c>
      <c r="F63" s="24"/>
      <c r="G63" s="12" t="s">
        <v>383</v>
      </c>
      <c r="H63" s="26" t="s">
        <v>237</v>
      </c>
      <c r="I63" s="26" t="s">
        <v>238</v>
      </c>
      <c r="J63" s="24">
        <v>2</v>
      </c>
      <c r="K63" s="24"/>
      <c r="L63" s="24" t="s">
        <v>63</v>
      </c>
      <c r="M63" s="24" t="s">
        <v>214</v>
      </c>
      <c r="N63" s="24" t="s">
        <v>229</v>
      </c>
      <c r="O63" s="28">
        <v>266570.06761902175</v>
      </c>
      <c r="P63" s="28">
        <v>319884.08114282606</v>
      </c>
      <c r="Q63" s="28">
        <v>40000</v>
      </c>
      <c r="R63" s="28">
        <v>47000</v>
      </c>
      <c r="S63" s="28">
        <v>232884.08114282603</v>
      </c>
      <c r="T63" s="28"/>
      <c r="U63" s="24" t="s">
        <v>65</v>
      </c>
      <c r="V63" s="24" t="s">
        <v>57</v>
      </c>
      <c r="W63" s="24" t="s">
        <v>66</v>
      </c>
      <c r="X63" s="29">
        <v>44938</v>
      </c>
      <c r="Y63" s="29">
        <v>44993</v>
      </c>
      <c r="Z63" s="24"/>
      <c r="AA63" s="24"/>
      <c r="AB63" s="24"/>
      <c r="AC63" s="24"/>
      <c r="AD63" s="24" t="s">
        <v>383</v>
      </c>
      <c r="AE63" s="24" t="s">
        <v>230</v>
      </c>
      <c r="AF63" s="24">
        <v>876</v>
      </c>
      <c r="AG63" s="24" t="s">
        <v>231</v>
      </c>
      <c r="AH63" s="24">
        <v>1</v>
      </c>
      <c r="AI63" s="68" t="s">
        <v>69</v>
      </c>
      <c r="AJ63" s="24" t="s">
        <v>70</v>
      </c>
      <c r="AK63" s="29">
        <v>45013</v>
      </c>
      <c r="AL63" s="29">
        <v>45013</v>
      </c>
      <c r="AM63" s="29">
        <v>45929</v>
      </c>
      <c r="AN63" s="24" t="s">
        <v>256</v>
      </c>
      <c r="AO63" s="32"/>
      <c r="AP63" s="24" t="s">
        <v>232</v>
      </c>
      <c r="AQ63" s="32" t="s">
        <v>383</v>
      </c>
      <c r="AR63" s="24" t="s">
        <v>384</v>
      </c>
      <c r="AS63" s="44">
        <v>2019</v>
      </c>
      <c r="AT63" s="44">
        <v>2025</v>
      </c>
      <c r="AU63" s="34">
        <v>321.48606824282604</v>
      </c>
      <c r="AV63" s="34">
        <v>319.88408114282601</v>
      </c>
      <c r="AW63" s="24" t="s">
        <v>63</v>
      </c>
      <c r="AX63" s="24"/>
      <c r="AY63" s="24"/>
      <c r="AZ63" s="24"/>
      <c r="BA63" s="45"/>
      <c r="BB63" s="45"/>
      <c r="BC63" s="45"/>
      <c r="BD63" s="45"/>
      <c r="BE63" s="16"/>
    </row>
    <row r="64" spans="1:57" ht="49.5" customHeight="1">
      <c r="A64" s="24">
        <v>2</v>
      </c>
      <c r="B64" s="25">
        <v>230057</v>
      </c>
      <c r="C64" s="24" t="s">
        <v>57</v>
      </c>
      <c r="D64" s="24" t="s">
        <v>259</v>
      </c>
      <c r="E64" s="24" t="s">
        <v>235</v>
      </c>
      <c r="F64" s="24"/>
      <c r="G64" s="12" t="s">
        <v>385</v>
      </c>
      <c r="H64" s="26" t="s">
        <v>237</v>
      </c>
      <c r="I64" s="26" t="s">
        <v>238</v>
      </c>
      <c r="J64" s="24">
        <v>2</v>
      </c>
      <c r="K64" s="24"/>
      <c r="L64" s="24" t="s">
        <v>63</v>
      </c>
      <c r="M64" s="24" t="s">
        <v>214</v>
      </c>
      <c r="N64" s="24" t="s">
        <v>229</v>
      </c>
      <c r="O64" s="28">
        <v>29681.11123780052</v>
      </c>
      <c r="P64" s="28">
        <v>35617.333485360621</v>
      </c>
      <c r="Q64" s="28">
        <v>33312.216330708005</v>
      </c>
      <c r="R64" s="28">
        <v>2305.1171546526134</v>
      </c>
      <c r="S64" s="28"/>
      <c r="T64" s="28"/>
      <c r="U64" s="24" t="s">
        <v>65</v>
      </c>
      <c r="V64" s="24" t="s">
        <v>57</v>
      </c>
      <c r="W64" s="24" t="s">
        <v>66</v>
      </c>
      <c r="X64" s="29">
        <v>45207</v>
      </c>
      <c r="Y64" s="29">
        <v>45262</v>
      </c>
      <c r="Z64" s="24"/>
      <c r="AA64" s="24"/>
      <c r="AB64" s="24"/>
      <c r="AC64" s="24"/>
      <c r="AD64" s="24" t="s">
        <v>385</v>
      </c>
      <c r="AE64" s="24" t="s">
        <v>230</v>
      </c>
      <c r="AF64" s="24">
        <v>876</v>
      </c>
      <c r="AG64" s="24" t="s">
        <v>231</v>
      </c>
      <c r="AH64" s="24">
        <v>1</v>
      </c>
      <c r="AI64" s="68" t="s">
        <v>69</v>
      </c>
      <c r="AJ64" s="24" t="s">
        <v>70</v>
      </c>
      <c r="AK64" s="29">
        <v>45282</v>
      </c>
      <c r="AL64" s="29">
        <v>45282</v>
      </c>
      <c r="AM64" s="29">
        <v>45595</v>
      </c>
      <c r="AN64" s="24" t="s">
        <v>75</v>
      </c>
      <c r="AO64" s="32"/>
      <c r="AP64" s="24" t="s">
        <v>232</v>
      </c>
      <c r="AQ64" s="32" t="s">
        <v>386</v>
      </c>
      <c r="AR64" s="24" t="s">
        <v>387</v>
      </c>
      <c r="AS64" s="44">
        <v>2020</v>
      </c>
      <c r="AT64" s="44">
        <v>2024</v>
      </c>
      <c r="AU64" s="34">
        <v>43.242333485360618</v>
      </c>
      <c r="AV64" s="34">
        <v>43.242333485360618</v>
      </c>
      <c r="AW64" s="24" t="s">
        <v>63</v>
      </c>
      <c r="AX64" s="24"/>
      <c r="AY64" s="24"/>
      <c r="AZ64" s="24"/>
      <c r="BA64" s="45"/>
      <c r="BB64" s="45"/>
      <c r="BC64" s="45"/>
      <c r="BD64" s="45"/>
      <c r="BE64" s="16"/>
    </row>
    <row r="65" spans="1:57" ht="49.5" customHeight="1">
      <c r="A65" s="24">
        <v>2</v>
      </c>
      <c r="B65" s="25">
        <v>230058</v>
      </c>
      <c r="C65" s="24" t="s">
        <v>57</v>
      </c>
      <c r="D65" s="24" t="s">
        <v>259</v>
      </c>
      <c r="E65" s="24" t="s">
        <v>225</v>
      </c>
      <c r="F65" s="24"/>
      <c r="G65" s="12" t="s">
        <v>391</v>
      </c>
      <c r="H65" s="26" t="s">
        <v>227</v>
      </c>
      <c r="I65" s="26" t="s">
        <v>228</v>
      </c>
      <c r="J65" s="24">
        <v>2</v>
      </c>
      <c r="K65" s="24"/>
      <c r="L65" s="24" t="s">
        <v>63</v>
      </c>
      <c r="M65" s="24" t="s">
        <v>214</v>
      </c>
      <c r="N65" s="24" t="s">
        <v>229</v>
      </c>
      <c r="O65" s="28">
        <v>4178.4345727022846</v>
      </c>
      <c r="P65" s="28">
        <v>5014.1214872427408</v>
      </c>
      <c r="Q65" s="28">
        <v>5014.1214872427408</v>
      </c>
      <c r="R65" s="28"/>
      <c r="S65" s="28"/>
      <c r="T65" s="28"/>
      <c r="U65" s="24" t="s">
        <v>65</v>
      </c>
      <c r="V65" s="24" t="s">
        <v>57</v>
      </c>
      <c r="W65" s="24" t="s">
        <v>66</v>
      </c>
      <c r="X65" s="29">
        <v>44956</v>
      </c>
      <c r="Y65" s="29">
        <v>45003</v>
      </c>
      <c r="Z65" s="24"/>
      <c r="AA65" s="24"/>
      <c r="AB65" s="24"/>
      <c r="AC65" s="24"/>
      <c r="AD65" s="24" t="s">
        <v>391</v>
      </c>
      <c r="AE65" s="24" t="s">
        <v>230</v>
      </c>
      <c r="AF65" s="24">
        <v>876</v>
      </c>
      <c r="AG65" s="24" t="s">
        <v>231</v>
      </c>
      <c r="AH65" s="24">
        <v>1</v>
      </c>
      <c r="AI65" s="68" t="s">
        <v>69</v>
      </c>
      <c r="AJ65" s="24" t="s">
        <v>70</v>
      </c>
      <c r="AK65" s="29">
        <v>45023</v>
      </c>
      <c r="AL65" s="29">
        <v>45023</v>
      </c>
      <c r="AM65" s="29">
        <v>45157</v>
      </c>
      <c r="AN65" s="24">
        <v>2023</v>
      </c>
      <c r="AO65" s="32"/>
      <c r="AP65" s="24" t="s">
        <v>232</v>
      </c>
      <c r="AQ65" s="32" t="s">
        <v>392</v>
      </c>
      <c r="AR65" s="24" t="s">
        <v>393</v>
      </c>
      <c r="AS65" s="44">
        <v>2023</v>
      </c>
      <c r="AT65" s="44">
        <v>2023</v>
      </c>
      <c r="AU65" s="34">
        <v>56.735800352866974</v>
      </c>
      <c r="AV65" s="34">
        <v>56.735800352866974</v>
      </c>
      <c r="AW65" s="24" t="s">
        <v>63</v>
      </c>
      <c r="AX65" s="24"/>
      <c r="AY65" s="24"/>
      <c r="AZ65" s="24"/>
      <c r="BA65" s="45"/>
      <c r="BB65" s="45"/>
      <c r="BC65" s="45"/>
      <c r="BD65" s="45"/>
      <c r="BE65" s="16"/>
    </row>
    <row r="66" spans="1:57" ht="49.5" customHeight="1">
      <c r="A66" s="24">
        <v>2</v>
      </c>
      <c r="B66" s="25">
        <v>230059</v>
      </c>
      <c r="C66" s="24" t="s">
        <v>57</v>
      </c>
      <c r="D66" s="24" t="s">
        <v>259</v>
      </c>
      <c r="E66" s="24" t="s">
        <v>235</v>
      </c>
      <c r="F66" s="24"/>
      <c r="G66" s="12" t="s">
        <v>394</v>
      </c>
      <c r="H66" s="26" t="s">
        <v>237</v>
      </c>
      <c r="I66" s="26" t="s">
        <v>238</v>
      </c>
      <c r="J66" s="24">
        <v>2</v>
      </c>
      <c r="K66" s="24"/>
      <c r="L66" s="24" t="s">
        <v>63</v>
      </c>
      <c r="M66" s="24" t="s">
        <v>214</v>
      </c>
      <c r="N66" s="24" t="s">
        <v>229</v>
      </c>
      <c r="O66" s="28">
        <v>43101.399054686866</v>
      </c>
      <c r="P66" s="28">
        <v>51721.678865624228</v>
      </c>
      <c r="Q66" s="28">
        <v>51721.678865624228</v>
      </c>
      <c r="R66" s="28"/>
      <c r="S66" s="28"/>
      <c r="T66" s="28"/>
      <c r="U66" s="24" t="s">
        <v>65</v>
      </c>
      <c r="V66" s="24" t="s">
        <v>57</v>
      </c>
      <c r="W66" s="24" t="s">
        <v>66</v>
      </c>
      <c r="X66" s="29">
        <v>44948</v>
      </c>
      <c r="Y66" s="29">
        <v>45003</v>
      </c>
      <c r="Z66" s="24"/>
      <c r="AA66" s="24"/>
      <c r="AB66" s="24"/>
      <c r="AC66" s="24"/>
      <c r="AD66" s="24" t="s">
        <v>394</v>
      </c>
      <c r="AE66" s="24" t="s">
        <v>230</v>
      </c>
      <c r="AF66" s="24">
        <v>876</v>
      </c>
      <c r="AG66" s="24" t="s">
        <v>231</v>
      </c>
      <c r="AH66" s="24">
        <v>1</v>
      </c>
      <c r="AI66" s="68" t="s">
        <v>69</v>
      </c>
      <c r="AJ66" s="24" t="s">
        <v>70</v>
      </c>
      <c r="AK66" s="29">
        <v>45023</v>
      </c>
      <c r="AL66" s="29">
        <v>45023</v>
      </c>
      <c r="AM66" s="29">
        <v>45157</v>
      </c>
      <c r="AN66" s="24">
        <v>2023</v>
      </c>
      <c r="AO66" s="32"/>
      <c r="AP66" s="24" t="s">
        <v>232</v>
      </c>
      <c r="AQ66" s="32" t="s">
        <v>392</v>
      </c>
      <c r="AR66" s="24" t="s">
        <v>393</v>
      </c>
      <c r="AS66" s="44">
        <v>2023</v>
      </c>
      <c r="AT66" s="44">
        <v>2023</v>
      </c>
      <c r="AU66" s="34">
        <v>56.735800352866974</v>
      </c>
      <c r="AV66" s="34">
        <v>56.735800352866974</v>
      </c>
      <c r="AW66" s="24" t="s">
        <v>63</v>
      </c>
      <c r="AX66" s="24"/>
      <c r="AY66" s="24"/>
      <c r="AZ66" s="24"/>
      <c r="BA66" s="45"/>
      <c r="BB66" s="45"/>
      <c r="BC66" s="45"/>
      <c r="BD66" s="45"/>
      <c r="BE66" s="16"/>
    </row>
    <row r="67" spans="1:57" ht="49.5" customHeight="1">
      <c r="A67" s="24">
        <v>2</v>
      </c>
      <c r="B67" s="25">
        <v>230060</v>
      </c>
      <c r="C67" s="24" t="s">
        <v>57</v>
      </c>
      <c r="D67" s="24" t="s">
        <v>355</v>
      </c>
      <c r="E67" s="24" t="s">
        <v>235</v>
      </c>
      <c r="F67" s="24"/>
      <c r="G67" s="12" t="s">
        <v>769</v>
      </c>
      <c r="H67" s="26" t="s">
        <v>237</v>
      </c>
      <c r="I67" s="26" t="s">
        <v>238</v>
      </c>
      <c r="J67" s="24">
        <v>2</v>
      </c>
      <c r="K67" s="24"/>
      <c r="L67" s="24" t="s">
        <v>702</v>
      </c>
      <c r="M67" s="24" t="s">
        <v>214</v>
      </c>
      <c r="N67" s="24" t="s">
        <v>229</v>
      </c>
      <c r="O67" s="28">
        <v>548691.81858939258</v>
      </c>
      <c r="P67" s="28">
        <v>658430.18230727105</v>
      </c>
      <c r="Q67" s="28">
        <v>0</v>
      </c>
      <c r="R67" s="28">
        <v>658430.18230727105</v>
      </c>
      <c r="S67" s="28"/>
      <c r="T67" s="28"/>
      <c r="U67" s="24" t="s">
        <v>65</v>
      </c>
      <c r="V67" s="24" t="s">
        <v>57</v>
      </c>
      <c r="W67" s="24" t="s">
        <v>66</v>
      </c>
      <c r="X67" s="29">
        <v>45162</v>
      </c>
      <c r="Y67" s="29">
        <v>45217</v>
      </c>
      <c r="Z67" s="24"/>
      <c r="AA67" s="24"/>
      <c r="AB67" s="24"/>
      <c r="AC67" s="24"/>
      <c r="AD67" s="24" t="s">
        <v>769</v>
      </c>
      <c r="AE67" s="24" t="s">
        <v>230</v>
      </c>
      <c r="AF67" s="24">
        <v>876</v>
      </c>
      <c r="AG67" s="24" t="s">
        <v>231</v>
      </c>
      <c r="AH67" s="24">
        <v>1</v>
      </c>
      <c r="AI67" s="68" t="s">
        <v>784</v>
      </c>
      <c r="AJ67" s="24" t="s">
        <v>785</v>
      </c>
      <c r="AK67" s="29">
        <v>45237</v>
      </c>
      <c r="AL67" s="29">
        <v>45237</v>
      </c>
      <c r="AM67" s="29">
        <v>45564</v>
      </c>
      <c r="AN67" s="32" t="s">
        <v>75</v>
      </c>
      <c r="AO67" s="32"/>
      <c r="AP67" s="24" t="s">
        <v>232</v>
      </c>
      <c r="AQ67" s="44" t="s">
        <v>770</v>
      </c>
      <c r="AR67" s="44" t="s">
        <v>771</v>
      </c>
      <c r="AS67" s="34">
        <v>2021</v>
      </c>
      <c r="AT67" s="34">
        <v>2024</v>
      </c>
      <c r="AU67" s="24">
        <v>721.00661658727097</v>
      </c>
      <c r="AV67" s="24">
        <v>663.52909155052487</v>
      </c>
      <c r="AW67" s="24" t="s">
        <v>63</v>
      </c>
      <c r="AX67" s="24"/>
      <c r="AY67" s="24"/>
      <c r="AZ67" s="24"/>
      <c r="BA67" s="45"/>
      <c r="BB67" s="45"/>
      <c r="BC67" s="45"/>
      <c r="BD67" s="45"/>
      <c r="BE67" s="16"/>
    </row>
    <row r="68" spans="1:57" ht="49.5" customHeight="1">
      <c r="A68" s="24">
        <v>2</v>
      </c>
      <c r="B68" s="25">
        <v>230061</v>
      </c>
      <c r="C68" s="24" t="s">
        <v>57</v>
      </c>
      <c r="D68" s="24" t="s">
        <v>259</v>
      </c>
      <c r="E68" s="24" t="s">
        <v>235</v>
      </c>
      <c r="F68" s="24"/>
      <c r="G68" s="12" t="s">
        <v>772</v>
      </c>
      <c r="H68" s="26" t="s">
        <v>237</v>
      </c>
      <c r="I68" s="26" t="s">
        <v>238</v>
      </c>
      <c r="J68" s="24">
        <v>2</v>
      </c>
      <c r="K68" s="24"/>
      <c r="L68" s="24" t="s">
        <v>702</v>
      </c>
      <c r="M68" s="24" t="s">
        <v>214</v>
      </c>
      <c r="N68" s="24" t="s">
        <v>229</v>
      </c>
      <c r="O68" s="28">
        <v>657818.80276722228</v>
      </c>
      <c r="P68" s="28">
        <v>789382.56332066667</v>
      </c>
      <c r="Q68" s="28">
        <v>0</v>
      </c>
      <c r="R68" s="28">
        <v>789382.56332066667</v>
      </c>
      <c r="S68" s="28"/>
      <c r="T68" s="28"/>
      <c r="U68" s="24" t="s">
        <v>65</v>
      </c>
      <c r="V68" s="24" t="s">
        <v>57</v>
      </c>
      <c r="W68" s="24" t="s">
        <v>66</v>
      </c>
      <c r="X68" s="29">
        <v>45162</v>
      </c>
      <c r="Y68" s="29">
        <v>45217</v>
      </c>
      <c r="Z68" s="24"/>
      <c r="AA68" s="24"/>
      <c r="AB68" s="24"/>
      <c r="AC68" s="24"/>
      <c r="AD68" s="24" t="s">
        <v>772</v>
      </c>
      <c r="AE68" s="24" t="s">
        <v>230</v>
      </c>
      <c r="AF68" s="24">
        <v>876</v>
      </c>
      <c r="AG68" s="24" t="s">
        <v>231</v>
      </c>
      <c r="AH68" s="24">
        <v>1</v>
      </c>
      <c r="AI68" s="68" t="s">
        <v>784</v>
      </c>
      <c r="AJ68" s="24" t="s">
        <v>785</v>
      </c>
      <c r="AK68" s="29">
        <v>45237</v>
      </c>
      <c r="AL68" s="29">
        <v>45237</v>
      </c>
      <c r="AM68" s="29">
        <v>45645</v>
      </c>
      <c r="AN68" s="32" t="s">
        <v>75</v>
      </c>
      <c r="AO68" s="32"/>
      <c r="AP68" s="24" t="s">
        <v>232</v>
      </c>
      <c r="AQ68" s="44" t="s">
        <v>773</v>
      </c>
      <c r="AR68" s="44" t="s">
        <v>774</v>
      </c>
      <c r="AS68" s="34">
        <v>2019</v>
      </c>
      <c r="AT68" s="34">
        <v>2024</v>
      </c>
      <c r="AU68" s="24">
        <v>807.08856332066671</v>
      </c>
      <c r="AV68" s="24">
        <v>794.85936308066664</v>
      </c>
      <c r="AW68" s="24" t="s">
        <v>63</v>
      </c>
      <c r="AX68" s="24"/>
      <c r="AY68" s="24"/>
      <c r="AZ68" s="24"/>
      <c r="BA68" s="45"/>
      <c r="BB68" s="45"/>
      <c r="BC68" s="45"/>
      <c r="BD68" s="45"/>
      <c r="BE68" s="16"/>
    </row>
    <row r="69" spans="1:57" ht="49.5" customHeight="1">
      <c r="A69" s="24">
        <v>3</v>
      </c>
      <c r="B69" s="25">
        <v>230062</v>
      </c>
      <c r="C69" s="24" t="s">
        <v>57</v>
      </c>
      <c r="D69" s="24" t="s">
        <v>58</v>
      </c>
      <c r="E69" s="24" t="s">
        <v>59</v>
      </c>
      <c r="F69" s="24"/>
      <c r="G69" s="12" t="s">
        <v>60</v>
      </c>
      <c r="H69" s="26" t="s">
        <v>61</v>
      </c>
      <c r="I69" s="26" t="s">
        <v>62</v>
      </c>
      <c r="J69" s="24">
        <v>1</v>
      </c>
      <c r="K69" s="27"/>
      <c r="L69" s="24" t="s">
        <v>63</v>
      </c>
      <c r="M69" s="24" t="s">
        <v>64</v>
      </c>
      <c r="N69" s="24" t="s">
        <v>698</v>
      </c>
      <c r="O69" s="28">
        <v>26375</v>
      </c>
      <c r="P69" s="28">
        <v>31650</v>
      </c>
      <c r="Q69" s="28">
        <v>31650</v>
      </c>
      <c r="R69" s="28"/>
      <c r="S69" s="28"/>
      <c r="T69" s="28"/>
      <c r="U69" s="24" t="s">
        <v>65</v>
      </c>
      <c r="V69" s="24" t="s">
        <v>57</v>
      </c>
      <c r="W69" s="24" t="s">
        <v>66</v>
      </c>
      <c r="X69" s="29">
        <v>45046</v>
      </c>
      <c r="Y69" s="29">
        <v>45101</v>
      </c>
      <c r="Z69" s="24"/>
      <c r="AA69" s="30"/>
      <c r="AB69" s="29"/>
      <c r="AC69" s="24"/>
      <c r="AD69" s="24" t="str">
        <f t="shared" ref="AD69:AD71" si="0">G69</f>
        <v xml:space="preserve">Поставка трансформаторного масла для нужд ПАО «Россети Кубань»  </v>
      </c>
      <c r="AE69" s="24" t="s">
        <v>67</v>
      </c>
      <c r="AF69" s="31">
        <v>876</v>
      </c>
      <c r="AG69" s="29" t="s">
        <v>68</v>
      </c>
      <c r="AH69" s="31">
        <v>1</v>
      </c>
      <c r="AI69" s="68" t="s">
        <v>69</v>
      </c>
      <c r="AJ69" s="24" t="s">
        <v>70</v>
      </c>
      <c r="AK69" s="29">
        <v>45121</v>
      </c>
      <c r="AL69" s="29">
        <v>45121</v>
      </c>
      <c r="AM69" s="29">
        <v>45199</v>
      </c>
      <c r="AN69" s="24">
        <v>2023</v>
      </c>
      <c r="AO69" s="25"/>
      <c r="AP69" s="24"/>
      <c r="AQ69" s="32"/>
      <c r="AR69" s="24"/>
      <c r="AS69" s="24"/>
      <c r="AT69" s="24"/>
      <c r="AU69" s="29"/>
      <c r="AV69" s="33"/>
      <c r="AW69" s="34" t="s">
        <v>63</v>
      </c>
      <c r="AX69" s="24"/>
      <c r="AY69" s="24"/>
      <c r="AZ69" s="47" t="s">
        <v>798</v>
      </c>
      <c r="BA69" s="28"/>
      <c r="BB69" s="28"/>
      <c r="BC69" s="28"/>
      <c r="BD69" s="28"/>
      <c r="BE69" s="16"/>
    </row>
    <row r="70" spans="1:57" ht="49.5" customHeight="1">
      <c r="A70" s="24">
        <v>3</v>
      </c>
      <c r="B70" s="25">
        <v>230063</v>
      </c>
      <c r="C70" s="24" t="s">
        <v>57</v>
      </c>
      <c r="D70" s="24" t="s">
        <v>58</v>
      </c>
      <c r="E70" s="24" t="s">
        <v>59</v>
      </c>
      <c r="F70" s="24"/>
      <c r="G70" s="12" t="s">
        <v>79</v>
      </c>
      <c r="H70" s="26" t="s">
        <v>80</v>
      </c>
      <c r="I70" s="26" t="s">
        <v>81</v>
      </c>
      <c r="J70" s="24">
        <v>1</v>
      </c>
      <c r="K70" s="27"/>
      <c r="L70" s="24" t="s">
        <v>63</v>
      </c>
      <c r="M70" s="24" t="s">
        <v>64</v>
      </c>
      <c r="N70" s="24" t="s">
        <v>698</v>
      </c>
      <c r="O70" s="28">
        <v>40833.333333333336</v>
      </c>
      <c r="P70" s="28">
        <v>49000</v>
      </c>
      <c r="Q70" s="28">
        <v>19000</v>
      </c>
      <c r="R70" s="28">
        <v>30000</v>
      </c>
      <c r="S70" s="28"/>
      <c r="T70" s="28"/>
      <c r="U70" s="24" t="s">
        <v>65</v>
      </c>
      <c r="V70" s="24" t="s">
        <v>57</v>
      </c>
      <c r="W70" s="24" t="s">
        <v>66</v>
      </c>
      <c r="X70" s="29">
        <v>45035</v>
      </c>
      <c r="Y70" s="29">
        <v>45090</v>
      </c>
      <c r="Z70" s="24"/>
      <c r="AA70" s="30"/>
      <c r="AB70" s="29"/>
      <c r="AC70" s="24"/>
      <c r="AD70" s="24" t="str">
        <f t="shared" si="0"/>
        <v>Поставка каната стального для  нужд ПАО "Россети Кубань"</v>
      </c>
      <c r="AE70" s="24" t="s">
        <v>67</v>
      </c>
      <c r="AF70" s="31">
        <v>876</v>
      </c>
      <c r="AG70" s="29" t="s">
        <v>68</v>
      </c>
      <c r="AH70" s="31">
        <v>1</v>
      </c>
      <c r="AI70" s="68" t="s">
        <v>69</v>
      </c>
      <c r="AJ70" s="24" t="s">
        <v>70</v>
      </c>
      <c r="AK70" s="29">
        <v>45110</v>
      </c>
      <c r="AL70" s="29">
        <v>45198</v>
      </c>
      <c r="AM70" s="29">
        <v>45322</v>
      </c>
      <c r="AN70" s="24" t="s">
        <v>75</v>
      </c>
      <c r="AO70" s="25"/>
      <c r="AP70" s="24"/>
      <c r="AQ70" s="32"/>
      <c r="AR70" s="24"/>
      <c r="AS70" s="24"/>
      <c r="AT70" s="24"/>
      <c r="AU70" s="29"/>
      <c r="AV70" s="33"/>
      <c r="AW70" s="34" t="s">
        <v>63</v>
      </c>
      <c r="AX70" s="24"/>
      <c r="AY70" s="24"/>
      <c r="AZ70" s="12" t="s">
        <v>797</v>
      </c>
      <c r="BA70" s="28"/>
      <c r="BB70" s="28"/>
      <c r="BC70" s="28"/>
      <c r="BD70" s="28"/>
      <c r="BE70" s="16"/>
    </row>
    <row r="71" spans="1:57" ht="49.5" customHeight="1">
      <c r="A71" s="24">
        <v>3</v>
      </c>
      <c r="B71" s="25">
        <v>230064</v>
      </c>
      <c r="C71" s="24" t="s">
        <v>57</v>
      </c>
      <c r="D71" s="24" t="s">
        <v>58</v>
      </c>
      <c r="E71" s="24" t="s">
        <v>59</v>
      </c>
      <c r="F71" s="24"/>
      <c r="G71" s="12" t="s">
        <v>87</v>
      </c>
      <c r="H71" s="26" t="s">
        <v>88</v>
      </c>
      <c r="I71" s="26" t="s">
        <v>89</v>
      </c>
      <c r="J71" s="24">
        <v>1</v>
      </c>
      <c r="K71" s="27"/>
      <c r="L71" s="24" t="s">
        <v>63</v>
      </c>
      <c r="M71" s="24" t="s">
        <v>90</v>
      </c>
      <c r="N71" s="24" t="s">
        <v>698</v>
      </c>
      <c r="O71" s="28">
        <v>17083.333333333336</v>
      </c>
      <c r="P71" s="28">
        <v>20500</v>
      </c>
      <c r="Q71" s="28"/>
      <c r="R71" s="28">
        <v>20500</v>
      </c>
      <c r="S71" s="28"/>
      <c r="T71" s="28"/>
      <c r="U71" s="24" t="s">
        <v>65</v>
      </c>
      <c r="V71" s="24" t="s">
        <v>57</v>
      </c>
      <c r="W71" s="24" t="s">
        <v>66</v>
      </c>
      <c r="X71" s="29">
        <v>45200</v>
      </c>
      <c r="Y71" s="29">
        <v>45248</v>
      </c>
      <c r="Z71" s="24"/>
      <c r="AA71" s="30"/>
      <c r="AB71" s="29"/>
      <c r="AC71" s="24"/>
      <c r="AD71" s="24" t="str">
        <f t="shared" si="0"/>
        <v>Поставка базовых носителей регистрационных, идентификационных и информационных данных, размещаемых на подстанциях и линиях электропередачи</v>
      </c>
      <c r="AE71" s="24" t="s">
        <v>67</v>
      </c>
      <c r="AF71" s="31">
        <v>876</v>
      </c>
      <c r="AG71" s="29" t="s">
        <v>68</v>
      </c>
      <c r="AH71" s="31">
        <v>1</v>
      </c>
      <c r="AI71" s="68" t="s">
        <v>69</v>
      </c>
      <c r="AJ71" s="24" t="s">
        <v>70</v>
      </c>
      <c r="AK71" s="29">
        <v>45268</v>
      </c>
      <c r="AL71" s="29">
        <v>45268</v>
      </c>
      <c r="AM71" s="29">
        <v>45383</v>
      </c>
      <c r="AN71" s="24">
        <v>2024</v>
      </c>
      <c r="AO71" s="25"/>
      <c r="AP71" s="24"/>
      <c r="AQ71" s="32"/>
      <c r="AR71" s="24"/>
      <c r="AS71" s="24"/>
      <c r="AT71" s="24"/>
      <c r="AU71" s="29"/>
      <c r="AV71" s="33"/>
      <c r="AW71" s="34" t="s">
        <v>63</v>
      </c>
      <c r="AX71" s="24"/>
      <c r="AY71" s="24"/>
      <c r="AZ71" s="12" t="s">
        <v>799</v>
      </c>
      <c r="BA71" s="28"/>
      <c r="BB71" s="28"/>
      <c r="BC71" s="28"/>
      <c r="BD71" s="28"/>
      <c r="BE71" s="16"/>
    </row>
    <row r="72" spans="1:57" ht="49.5" customHeight="1">
      <c r="A72" s="24">
        <v>3</v>
      </c>
      <c r="B72" s="25">
        <v>230065</v>
      </c>
      <c r="C72" s="24" t="s">
        <v>57</v>
      </c>
      <c r="D72" s="24" t="s">
        <v>58</v>
      </c>
      <c r="E72" s="24" t="s">
        <v>59</v>
      </c>
      <c r="F72" s="24"/>
      <c r="G72" s="12" t="s">
        <v>99</v>
      </c>
      <c r="H72" s="26" t="s">
        <v>100</v>
      </c>
      <c r="I72" s="26" t="s">
        <v>101</v>
      </c>
      <c r="J72" s="24">
        <v>1</v>
      </c>
      <c r="K72" s="27"/>
      <c r="L72" s="24" t="s">
        <v>63</v>
      </c>
      <c r="M72" s="24" t="s">
        <v>90</v>
      </c>
      <c r="N72" s="24" t="s">
        <v>698</v>
      </c>
      <c r="O72" s="28">
        <v>8333</v>
      </c>
      <c r="P72" s="28">
        <v>10000</v>
      </c>
      <c r="Q72" s="28">
        <v>2000</v>
      </c>
      <c r="R72" s="28">
        <v>8000</v>
      </c>
      <c r="S72" s="28"/>
      <c r="T72" s="28"/>
      <c r="U72" s="24" t="s">
        <v>93</v>
      </c>
      <c r="V72" s="24" t="s">
        <v>57</v>
      </c>
      <c r="W72" s="24" t="s">
        <v>66</v>
      </c>
      <c r="X72" s="29">
        <v>45166</v>
      </c>
      <c r="Y72" s="29">
        <v>45215</v>
      </c>
      <c r="Z72" s="24"/>
      <c r="AA72" s="24"/>
      <c r="AB72" s="24"/>
      <c r="AC72" s="24"/>
      <c r="AD72" s="24" t="s">
        <v>99</v>
      </c>
      <c r="AE72" s="24" t="s">
        <v>67</v>
      </c>
      <c r="AF72" s="31">
        <v>876</v>
      </c>
      <c r="AG72" s="29" t="s">
        <v>68</v>
      </c>
      <c r="AH72" s="31">
        <v>1</v>
      </c>
      <c r="AI72" s="68" t="s">
        <v>69</v>
      </c>
      <c r="AJ72" s="24" t="s">
        <v>70</v>
      </c>
      <c r="AK72" s="29">
        <v>45235</v>
      </c>
      <c r="AL72" s="29">
        <v>45235</v>
      </c>
      <c r="AM72" s="29">
        <v>45382</v>
      </c>
      <c r="AN72" s="24" t="s">
        <v>75</v>
      </c>
      <c r="AO72" s="25"/>
      <c r="AP72" s="24"/>
      <c r="AQ72" s="24"/>
      <c r="AR72" s="24"/>
      <c r="AS72" s="29"/>
      <c r="AT72" s="33"/>
      <c r="AU72" s="34"/>
      <c r="AV72" s="24"/>
      <c r="AW72" s="34" t="s">
        <v>63</v>
      </c>
      <c r="AX72" s="24"/>
      <c r="AY72" s="28"/>
      <c r="AZ72" s="12" t="s">
        <v>800</v>
      </c>
      <c r="BA72" s="28"/>
      <c r="BB72" s="28"/>
      <c r="BC72" s="19"/>
      <c r="BD72" s="19"/>
      <c r="BE72" s="16"/>
    </row>
    <row r="73" spans="1:57" ht="49.5" customHeight="1">
      <c r="A73" s="24">
        <v>3</v>
      </c>
      <c r="B73" s="25">
        <v>230066</v>
      </c>
      <c r="C73" s="24" t="s">
        <v>57</v>
      </c>
      <c r="D73" s="24" t="s">
        <v>58</v>
      </c>
      <c r="E73" s="24" t="s">
        <v>59</v>
      </c>
      <c r="F73" s="24"/>
      <c r="G73" s="12" t="s">
        <v>102</v>
      </c>
      <c r="H73" s="26" t="s">
        <v>84</v>
      </c>
      <c r="I73" s="35" t="s">
        <v>103</v>
      </c>
      <c r="J73" s="24">
        <v>2</v>
      </c>
      <c r="K73" s="27"/>
      <c r="L73" s="24" t="s">
        <v>63</v>
      </c>
      <c r="M73" s="24" t="s">
        <v>90</v>
      </c>
      <c r="N73" s="24" t="s">
        <v>698</v>
      </c>
      <c r="O73" s="28">
        <v>8333</v>
      </c>
      <c r="P73" s="28">
        <v>10000</v>
      </c>
      <c r="Q73" s="28">
        <v>2000</v>
      </c>
      <c r="R73" s="28">
        <v>8000</v>
      </c>
      <c r="S73" s="28"/>
      <c r="T73" s="28"/>
      <c r="U73" s="24" t="s">
        <v>65</v>
      </c>
      <c r="V73" s="24" t="s">
        <v>57</v>
      </c>
      <c r="W73" s="24" t="s">
        <v>66</v>
      </c>
      <c r="X73" s="29">
        <v>45166</v>
      </c>
      <c r="Y73" s="29">
        <v>45215</v>
      </c>
      <c r="Z73" s="24"/>
      <c r="AA73" s="24"/>
      <c r="AB73" s="24"/>
      <c r="AC73" s="24"/>
      <c r="AD73" s="24" t="s">
        <v>102</v>
      </c>
      <c r="AE73" s="24" t="s">
        <v>67</v>
      </c>
      <c r="AF73" s="31">
        <v>876</v>
      </c>
      <c r="AG73" s="29" t="s">
        <v>68</v>
      </c>
      <c r="AH73" s="31">
        <v>1</v>
      </c>
      <c r="AI73" s="68" t="s">
        <v>69</v>
      </c>
      <c r="AJ73" s="24" t="s">
        <v>70</v>
      </c>
      <c r="AK73" s="29">
        <v>45235</v>
      </c>
      <c r="AL73" s="29">
        <v>45235</v>
      </c>
      <c r="AM73" s="29">
        <v>45397</v>
      </c>
      <c r="AN73" s="24" t="s">
        <v>75</v>
      </c>
      <c r="AO73" s="25"/>
      <c r="AP73" s="24"/>
      <c r="AQ73" s="24"/>
      <c r="AR73" s="24"/>
      <c r="AS73" s="29"/>
      <c r="AT73" s="33"/>
      <c r="AU73" s="34"/>
      <c r="AV73" s="24"/>
      <c r="AW73" s="34" t="s">
        <v>63</v>
      </c>
      <c r="AX73" s="24"/>
      <c r="AY73" s="28"/>
      <c r="AZ73" s="47" t="s">
        <v>800</v>
      </c>
      <c r="BA73" s="28"/>
      <c r="BB73" s="28"/>
      <c r="BC73" s="19"/>
      <c r="BD73" s="19"/>
      <c r="BE73" s="16"/>
    </row>
    <row r="74" spans="1:57" ht="49.5" customHeight="1">
      <c r="A74" s="24">
        <v>3</v>
      </c>
      <c r="B74" s="25">
        <v>230067</v>
      </c>
      <c r="C74" s="24" t="s">
        <v>57</v>
      </c>
      <c r="D74" s="24" t="s">
        <v>58</v>
      </c>
      <c r="E74" s="24" t="s">
        <v>59</v>
      </c>
      <c r="F74" s="24"/>
      <c r="G74" s="12" t="s">
        <v>104</v>
      </c>
      <c r="H74" s="26" t="s">
        <v>105</v>
      </c>
      <c r="I74" s="26" t="s">
        <v>106</v>
      </c>
      <c r="J74" s="24">
        <v>2</v>
      </c>
      <c r="K74" s="24"/>
      <c r="L74" s="24" t="s">
        <v>63</v>
      </c>
      <c r="M74" s="24" t="s">
        <v>90</v>
      </c>
      <c r="N74" s="24" t="s">
        <v>698</v>
      </c>
      <c r="O74" s="28">
        <v>41583.333333333336</v>
      </c>
      <c r="P74" s="28">
        <v>49900</v>
      </c>
      <c r="Q74" s="28">
        <v>29900</v>
      </c>
      <c r="R74" s="28">
        <v>20000</v>
      </c>
      <c r="S74" s="28"/>
      <c r="T74" s="28"/>
      <c r="U74" s="24" t="s">
        <v>65</v>
      </c>
      <c r="V74" s="24" t="s">
        <v>57</v>
      </c>
      <c r="W74" s="24" t="s">
        <v>66</v>
      </c>
      <c r="X74" s="29">
        <v>45156</v>
      </c>
      <c r="Y74" s="29">
        <v>45207</v>
      </c>
      <c r="Z74" s="24"/>
      <c r="AA74" s="24"/>
      <c r="AB74" s="24"/>
      <c r="AC74" s="24"/>
      <c r="AD74" s="24" t="s">
        <v>104</v>
      </c>
      <c r="AE74" s="24" t="s">
        <v>67</v>
      </c>
      <c r="AF74" s="31">
        <v>876</v>
      </c>
      <c r="AG74" s="29" t="s">
        <v>68</v>
      </c>
      <c r="AH74" s="31">
        <v>1</v>
      </c>
      <c r="AI74" s="68" t="s">
        <v>69</v>
      </c>
      <c r="AJ74" s="24" t="s">
        <v>70</v>
      </c>
      <c r="AK74" s="29">
        <v>45227</v>
      </c>
      <c r="AL74" s="29">
        <v>45227</v>
      </c>
      <c r="AM74" s="29">
        <v>45397</v>
      </c>
      <c r="AN74" s="24" t="s">
        <v>75</v>
      </c>
      <c r="AO74" s="25"/>
      <c r="AP74" s="24"/>
      <c r="AQ74" s="24"/>
      <c r="AR74" s="24"/>
      <c r="AS74" s="29"/>
      <c r="AT74" s="33"/>
      <c r="AU74" s="34"/>
      <c r="AV74" s="24"/>
      <c r="AW74" s="34" t="s">
        <v>63</v>
      </c>
      <c r="AX74" s="24"/>
      <c r="AY74" s="28"/>
      <c r="AZ74" s="47" t="s">
        <v>801</v>
      </c>
      <c r="BA74" s="28"/>
      <c r="BB74" s="28"/>
      <c r="BC74" s="19"/>
      <c r="BD74" s="19"/>
      <c r="BE74" s="16"/>
    </row>
    <row r="75" spans="1:57" ht="49.5" customHeight="1">
      <c r="A75" s="24">
        <v>3</v>
      </c>
      <c r="B75" s="25">
        <v>230068</v>
      </c>
      <c r="C75" s="24" t="s">
        <v>57</v>
      </c>
      <c r="D75" s="24" t="s">
        <v>58</v>
      </c>
      <c r="E75" s="24" t="s">
        <v>59</v>
      </c>
      <c r="F75" s="24"/>
      <c r="G75" s="12" t="s">
        <v>118</v>
      </c>
      <c r="H75" s="26" t="s">
        <v>119</v>
      </c>
      <c r="I75" s="26" t="s">
        <v>120</v>
      </c>
      <c r="J75" s="24">
        <v>1</v>
      </c>
      <c r="K75" s="24"/>
      <c r="L75" s="24" t="s">
        <v>63</v>
      </c>
      <c r="M75" s="24" t="s">
        <v>90</v>
      </c>
      <c r="N75" s="24" t="s">
        <v>698</v>
      </c>
      <c r="O75" s="28">
        <v>33333.333333333336</v>
      </c>
      <c r="P75" s="28">
        <v>40000</v>
      </c>
      <c r="Q75" s="28">
        <v>10000</v>
      </c>
      <c r="R75" s="28">
        <v>30000</v>
      </c>
      <c r="S75" s="28"/>
      <c r="T75" s="28"/>
      <c r="U75" s="24" t="s">
        <v>65</v>
      </c>
      <c r="V75" s="24" t="s">
        <v>57</v>
      </c>
      <c r="W75" s="24" t="s">
        <v>66</v>
      </c>
      <c r="X75" s="29">
        <v>45139</v>
      </c>
      <c r="Y75" s="29">
        <v>45194</v>
      </c>
      <c r="Z75" s="24"/>
      <c r="AA75" s="24"/>
      <c r="AB75" s="24"/>
      <c r="AC75" s="24"/>
      <c r="AD75" s="24" t="s">
        <v>118</v>
      </c>
      <c r="AE75" s="24" t="s">
        <v>67</v>
      </c>
      <c r="AF75" s="31">
        <v>876</v>
      </c>
      <c r="AG75" s="29" t="s">
        <v>68</v>
      </c>
      <c r="AH75" s="31">
        <v>1</v>
      </c>
      <c r="AI75" s="68" t="s">
        <v>69</v>
      </c>
      <c r="AJ75" s="24" t="s">
        <v>70</v>
      </c>
      <c r="AK75" s="29">
        <v>45214</v>
      </c>
      <c r="AL75" s="29">
        <v>45214</v>
      </c>
      <c r="AM75" s="29">
        <v>44866</v>
      </c>
      <c r="AN75" s="24" t="s">
        <v>75</v>
      </c>
      <c r="AO75" s="25"/>
      <c r="AP75" s="24"/>
      <c r="AQ75" s="24"/>
      <c r="AR75" s="24"/>
      <c r="AS75" s="29"/>
      <c r="AT75" s="33"/>
      <c r="AU75" s="34"/>
      <c r="AV75" s="24"/>
      <c r="AW75" s="34" t="s">
        <v>63</v>
      </c>
      <c r="AX75" s="24"/>
      <c r="AY75" s="28"/>
      <c r="AZ75" s="47" t="s">
        <v>802</v>
      </c>
      <c r="BA75" s="28"/>
      <c r="BB75" s="28"/>
      <c r="BC75" s="19"/>
      <c r="BD75" s="19"/>
      <c r="BE75" s="16"/>
    </row>
    <row r="76" spans="1:57" ht="49.5" customHeight="1">
      <c r="A76" s="37">
        <v>3</v>
      </c>
      <c r="B76" s="25">
        <v>230069</v>
      </c>
      <c r="C76" s="37" t="s">
        <v>57</v>
      </c>
      <c r="D76" s="37" t="s">
        <v>58</v>
      </c>
      <c r="E76" s="37" t="s">
        <v>59</v>
      </c>
      <c r="F76" s="37"/>
      <c r="G76" s="107" t="s">
        <v>121</v>
      </c>
      <c r="H76" s="35" t="s">
        <v>84</v>
      </c>
      <c r="I76" s="37" t="s">
        <v>122</v>
      </c>
      <c r="J76" s="37">
        <v>1</v>
      </c>
      <c r="K76" s="37"/>
      <c r="L76" s="37" t="s">
        <v>63</v>
      </c>
      <c r="M76" s="37" t="s">
        <v>90</v>
      </c>
      <c r="N76" s="24" t="s">
        <v>698</v>
      </c>
      <c r="O76" s="38">
        <v>583.33333333333337</v>
      </c>
      <c r="P76" s="38">
        <v>700</v>
      </c>
      <c r="Q76" s="38"/>
      <c r="R76" s="38">
        <v>700</v>
      </c>
      <c r="S76" s="38"/>
      <c r="T76" s="38"/>
      <c r="U76" s="37" t="s">
        <v>93</v>
      </c>
      <c r="V76" s="37" t="s">
        <v>57</v>
      </c>
      <c r="W76" s="37" t="s">
        <v>66</v>
      </c>
      <c r="X76" s="39">
        <v>45209</v>
      </c>
      <c r="Y76" s="39">
        <v>45258</v>
      </c>
      <c r="Z76" s="24"/>
      <c r="AA76" s="37"/>
      <c r="AB76" s="37"/>
      <c r="AC76" s="37"/>
      <c r="AD76" s="37" t="s">
        <v>121</v>
      </c>
      <c r="AE76" s="37" t="s">
        <v>67</v>
      </c>
      <c r="AF76" s="40">
        <v>876</v>
      </c>
      <c r="AG76" s="39" t="s">
        <v>68</v>
      </c>
      <c r="AH76" s="40">
        <v>1</v>
      </c>
      <c r="AI76" s="68" t="s">
        <v>69</v>
      </c>
      <c r="AJ76" s="37" t="s">
        <v>70</v>
      </c>
      <c r="AK76" s="39">
        <v>45278</v>
      </c>
      <c r="AL76" s="39">
        <v>45278</v>
      </c>
      <c r="AM76" s="39">
        <v>45308</v>
      </c>
      <c r="AN76" s="37">
        <v>2024</v>
      </c>
      <c r="AO76" s="25"/>
      <c r="AP76" s="37"/>
      <c r="AQ76" s="37"/>
      <c r="AR76" s="37"/>
      <c r="AS76" s="39"/>
      <c r="AT76" s="41"/>
      <c r="AU76" s="42"/>
      <c r="AV76" s="37"/>
      <c r="AW76" s="34" t="s">
        <v>63</v>
      </c>
      <c r="AX76" s="37"/>
      <c r="AY76" s="38"/>
      <c r="AZ76" s="47" t="s">
        <v>803</v>
      </c>
      <c r="BA76" s="38"/>
      <c r="BB76" s="38"/>
      <c r="BC76" s="43"/>
      <c r="BD76" s="43"/>
      <c r="BE76" s="16"/>
    </row>
    <row r="77" spans="1:57" ht="49.5" customHeight="1">
      <c r="A77" s="24">
        <v>3</v>
      </c>
      <c r="B77" s="25">
        <v>230070</v>
      </c>
      <c r="C77" s="24" t="s">
        <v>57</v>
      </c>
      <c r="D77" s="24" t="s">
        <v>58</v>
      </c>
      <c r="E77" s="24" t="s">
        <v>59</v>
      </c>
      <c r="F77" s="24"/>
      <c r="G77" s="12" t="s">
        <v>123</v>
      </c>
      <c r="H77" s="26" t="s">
        <v>124</v>
      </c>
      <c r="I77" s="26" t="s">
        <v>125</v>
      </c>
      <c r="J77" s="24">
        <v>1</v>
      </c>
      <c r="K77" s="24"/>
      <c r="L77" s="24" t="s">
        <v>63</v>
      </c>
      <c r="M77" s="24" t="s">
        <v>90</v>
      </c>
      <c r="N77" s="24" t="s">
        <v>698</v>
      </c>
      <c r="O77" s="28">
        <v>2500</v>
      </c>
      <c r="P77" s="28">
        <v>3000</v>
      </c>
      <c r="Q77" s="28"/>
      <c r="R77" s="28">
        <v>3000</v>
      </c>
      <c r="S77" s="28"/>
      <c r="T77" s="28"/>
      <c r="U77" s="24" t="s">
        <v>93</v>
      </c>
      <c r="V77" s="24" t="s">
        <v>57</v>
      </c>
      <c r="W77" s="24" t="s">
        <v>66</v>
      </c>
      <c r="X77" s="29">
        <v>45194</v>
      </c>
      <c r="Y77" s="29">
        <v>45243</v>
      </c>
      <c r="Z77" s="24"/>
      <c r="AA77" s="24"/>
      <c r="AB77" s="24"/>
      <c r="AC77" s="24"/>
      <c r="AD77" s="24" t="s">
        <v>123</v>
      </c>
      <c r="AE77" s="24" t="s">
        <v>67</v>
      </c>
      <c r="AF77" s="31">
        <v>876</v>
      </c>
      <c r="AG77" s="29" t="s">
        <v>68</v>
      </c>
      <c r="AH77" s="31">
        <v>1</v>
      </c>
      <c r="AI77" s="68" t="s">
        <v>69</v>
      </c>
      <c r="AJ77" s="24" t="s">
        <v>70</v>
      </c>
      <c r="AK77" s="29">
        <v>45263</v>
      </c>
      <c r="AL77" s="29">
        <v>45263</v>
      </c>
      <c r="AM77" s="29">
        <v>45323</v>
      </c>
      <c r="AN77" s="24">
        <v>2024</v>
      </c>
      <c r="AO77" s="25"/>
      <c r="AP77" s="24"/>
      <c r="AQ77" s="24"/>
      <c r="AR77" s="24"/>
      <c r="AS77" s="29"/>
      <c r="AT77" s="33"/>
      <c r="AU77" s="34"/>
      <c r="AV77" s="24"/>
      <c r="AW77" s="34" t="s">
        <v>63</v>
      </c>
      <c r="AX77" s="24"/>
      <c r="AY77" s="28"/>
      <c r="AZ77" s="47" t="s">
        <v>804</v>
      </c>
      <c r="BA77" s="28"/>
      <c r="BB77" s="28"/>
      <c r="BC77" s="19"/>
      <c r="BD77" s="19"/>
      <c r="BE77" s="16"/>
    </row>
    <row r="78" spans="1:57" ht="49.5" customHeight="1">
      <c r="A78" s="24">
        <v>3</v>
      </c>
      <c r="B78" s="25">
        <v>230071</v>
      </c>
      <c r="C78" s="24" t="s">
        <v>57</v>
      </c>
      <c r="D78" s="24" t="s">
        <v>58</v>
      </c>
      <c r="E78" s="24" t="s">
        <v>59</v>
      </c>
      <c r="F78" s="24"/>
      <c r="G78" s="12" t="s">
        <v>126</v>
      </c>
      <c r="H78" s="26" t="s">
        <v>124</v>
      </c>
      <c r="I78" s="26" t="s">
        <v>125</v>
      </c>
      <c r="J78" s="24">
        <v>1</v>
      </c>
      <c r="K78" s="24"/>
      <c r="L78" s="24" t="s">
        <v>63</v>
      </c>
      <c r="M78" s="24" t="s">
        <v>90</v>
      </c>
      <c r="N78" s="24" t="s">
        <v>698</v>
      </c>
      <c r="O78" s="28">
        <v>2500</v>
      </c>
      <c r="P78" s="28">
        <v>3000</v>
      </c>
      <c r="Q78" s="28"/>
      <c r="R78" s="28">
        <v>3000</v>
      </c>
      <c r="S78" s="28"/>
      <c r="T78" s="28"/>
      <c r="U78" s="24" t="s">
        <v>93</v>
      </c>
      <c r="V78" s="24" t="s">
        <v>57</v>
      </c>
      <c r="W78" s="24" t="s">
        <v>66</v>
      </c>
      <c r="X78" s="29">
        <v>45194</v>
      </c>
      <c r="Y78" s="29">
        <v>45243</v>
      </c>
      <c r="Z78" s="24"/>
      <c r="AA78" s="24"/>
      <c r="AB78" s="24"/>
      <c r="AC78" s="24"/>
      <c r="AD78" s="24" t="s">
        <v>126</v>
      </c>
      <c r="AE78" s="24" t="s">
        <v>67</v>
      </c>
      <c r="AF78" s="31">
        <v>876</v>
      </c>
      <c r="AG78" s="29" t="s">
        <v>68</v>
      </c>
      <c r="AH78" s="31">
        <v>1</v>
      </c>
      <c r="AI78" s="68" t="s">
        <v>69</v>
      </c>
      <c r="AJ78" s="24" t="s">
        <v>70</v>
      </c>
      <c r="AK78" s="29">
        <v>45263</v>
      </c>
      <c r="AL78" s="29">
        <v>45263</v>
      </c>
      <c r="AM78" s="29">
        <v>45323</v>
      </c>
      <c r="AN78" s="24">
        <v>2024</v>
      </c>
      <c r="AO78" s="25"/>
      <c r="AP78" s="24"/>
      <c r="AQ78" s="24"/>
      <c r="AR78" s="24"/>
      <c r="AS78" s="29"/>
      <c r="AT78" s="33"/>
      <c r="AU78" s="34"/>
      <c r="AV78" s="24"/>
      <c r="AW78" s="34" t="s">
        <v>63</v>
      </c>
      <c r="AX78" s="24"/>
      <c r="AY78" s="28"/>
      <c r="AZ78" s="47" t="s">
        <v>804</v>
      </c>
      <c r="BA78" s="28"/>
      <c r="BB78" s="28"/>
      <c r="BC78" s="19"/>
      <c r="BD78" s="19"/>
      <c r="BE78" s="16"/>
    </row>
    <row r="79" spans="1:57" ht="49.5" customHeight="1">
      <c r="A79" s="24">
        <v>3</v>
      </c>
      <c r="B79" s="25">
        <v>230072</v>
      </c>
      <c r="C79" s="24" t="s">
        <v>57</v>
      </c>
      <c r="D79" s="24" t="s">
        <v>58</v>
      </c>
      <c r="E79" s="24" t="s">
        <v>59</v>
      </c>
      <c r="F79" s="24"/>
      <c r="G79" s="12" t="s">
        <v>127</v>
      </c>
      <c r="H79" s="26" t="s">
        <v>128</v>
      </c>
      <c r="I79" s="26" t="s">
        <v>129</v>
      </c>
      <c r="J79" s="24">
        <v>2</v>
      </c>
      <c r="K79" s="24"/>
      <c r="L79" s="24" t="s">
        <v>63</v>
      </c>
      <c r="M79" s="24" t="s">
        <v>90</v>
      </c>
      <c r="N79" s="24" t="s">
        <v>698</v>
      </c>
      <c r="O79" s="28">
        <v>5000</v>
      </c>
      <c r="P79" s="28">
        <v>6000</v>
      </c>
      <c r="Q79" s="28"/>
      <c r="R79" s="28">
        <v>6000</v>
      </c>
      <c r="S79" s="28"/>
      <c r="T79" s="28"/>
      <c r="U79" s="24" t="s">
        <v>65</v>
      </c>
      <c r="V79" s="24" t="s">
        <v>57</v>
      </c>
      <c r="W79" s="24" t="s">
        <v>66</v>
      </c>
      <c r="X79" s="29">
        <v>45205</v>
      </c>
      <c r="Y79" s="29">
        <v>45252</v>
      </c>
      <c r="Z79" s="24"/>
      <c r="AA79" s="24"/>
      <c r="AB79" s="24"/>
      <c r="AC79" s="24"/>
      <c r="AD79" s="24" t="s">
        <v>127</v>
      </c>
      <c r="AE79" s="24" t="s">
        <v>67</v>
      </c>
      <c r="AF79" s="31">
        <v>876</v>
      </c>
      <c r="AG79" s="29" t="s">
        <v>68</v>
      </c>
      <c r="AH79" s="31">
        <v>1</v>
      </c>
      <c r="AI79" s="68" t="s">
        <v>69</v>
      </c>
      <c r="AJ79" s="24" t="s">
        <v>70</v>
      </c>
      <c r="AK79" s="29">
        <v>45272</v>
      </c>
      <c r="AL79" s="29">
        <v>45272</v>
      </c>
      <c r="AM79" s="29">
        <v>45317</v>
      </c>
      <c r="AN79" s="24">
        <v>2024</v>
      </c>
      <c r="AO79" s="25"/>
      <c r="AP79" s="24"/>
      <c r="AQ79" s="24"/>
      <c r="AR79" s="24"/>
      <c r="AS79" s="29"/>
      <c r="AT79" s="33"/>
      <c r="AU79" s="34"/>
      <c r="AV79" s="24"/>
      <c r="AW79" s="34" t="s">
        <v>63</v>
      </c>
      <c r="AX79" s="24"/>
      <c r="AY79" s="28"/>
      <c r="AZ79" s="47" t="s">
        <v>805</v>
      </c>
      <c r="BA79" s="28"/>
      <c r="BB79" s="28"/>
      <c r="BC79" s="19"/>
      <c r="BD79" s="19"/>
      <c r="BE79" s="16"/>
    </row>
    <row r="80" spans="1:57" ht="49.5" customHeight="1">
      <c r="A80" s="24">
        <v>3</v>
      </c>
      <c r="B80" s="25">
        <v>230073</v>
      </c>
      <c r="C80" s="24" t="s">
        <v>57</v>
      </c>
      <c r="D80" s="24" t="s">
        <v>58</v>
      </c>
      <c r="E80" s="24" t="s">
        <v>59</v>
      </c>
      <c r="F80" s="24"/>
      <c r="G80" s="12" t="s">
        <v>130</v>
      </c>
      <c r="H80" s="30" t="s">
        <v>128</v>
      </c>
      <c r="I80" s="26" t="s">
        <v>131</v>
      </c>
      <c r="J80" s="24">
        <v>2</v>
      </c>
      <c r="K80" s="27"/>
      <c r="L80" s="24" t="s">
        <v>63</v>
      </c>
      <c r="M80" s="24" t="s">
        <v>90</v>
      </c>
      <c r="N80" s="24" t="s">
        <v>698</v>
      </c>
      <c r="O80" s="28">
        <v>40833.333333333336</v>
      </c>
      <c r="P80" s="28">
        <v>49000</v>
      </c>
      <c r="Q80" s="28"/>
      <c r="R80" s="28">
        <v>49000</v>
      </c>
      <c r="S80" s="28"/>
      <c r="T80" s="28"/>
      <c r="U80" s="24" t="s">
        <v>65</v>
      </c>
      <c r="V80" s="24" t="s">
        <v>57</v>
      </c>
      <c r="W80" s="24" t="s">
        <v>66</v>
      </c>
      <c r="X80" s="29">
        <v>45209</v>
      </c>
      <c r="Y80" s="29">
        <v>45264</v>
      </c>
      <c r="Z80" s="24"/>
      <c r="AA80" s="24"/>
      <c r="AB80" s="24"/>
      <c r="AC80" s="24"/>
      <c r="AD80" s="24" t="s">
        <v>130</v>
      </c>
      <c r="AE80" s="24" t="s">
        <v>67</v>
      </c>
      <c r="AF80" s="31">
        <v>876</v>
      </c>
      <c r="AG80" s="29" t="s">
        <v>68</v>
      </c>
      <c r="AH80" s="31">
        <v>1</v>
      </c>
      <c r="AI80" s="68" t="s">
        <v>69</v>
      </c>
      <c r="AJ80" s="24" t="s">
        <v>70</v>
      </c>
      <c r="AK80" s="29">
        <v>45284</v>
      </c>
      <c r="AL80" s="29">
        <v>45284</v>
      </c>
      <c r="AM80" s="29">
        <v>45626</v>
      </c>
      <c r="AN80" s="24">
        <v>2024</v>
      </c>
      <c r="AO80" s="25"/>
      <c r="AP80" s="24"/>
      <c r="AQ80" s="24"/>
      <c r="AR80" s="24"/>
      <c r="AS80" s="29"/>
      <c r="AT80" s="33"/>
      <c r="AU80" s="34"/>
      <c r="AV80" s="24"/>
      <c r="AW80" s="34" t="s">
        <v>63</v>
      </c>
      <c r="AX80" s="24"/>
      <c r="AY80" s="28"/>
      <c r="AZ80" s="47" t="s">
        <v>806</v>
      </c>
      <c r="BA80" s="28"/>
      <c r="BB80" s="28"/>
      <c r="BC80" s="19"/>
      <c r="BD80" s="19"/>
      <c r="BE80" s="16"/>
    </row>
    <row r="81" spans="1:57" ht="49.5" customHeight="1">
      <c r="A81" s="24">
        <v>3</v>
      </c>
      <c r="B81" s="25">
        <v>230074</v>
      </c>
      <c r="C81" s="24" t="s">
        <v>57</v>
      </c>
      <c r="D81" s="24" t="s">
        <v>58</v>
      </c>
      <c r="E81" s="24" t="s">
        <v>59</v>
      </c>
      <c r="F81" s="24"/>
      <c r="G81" s="12" t="s">
        <v>132</v>
      </c>
      <c r="H81" s="26" t="s">
        <v>116</v>
      </c>
      <c r="I81" s="26" t="s">
        <v>133</v>
      </c>
      <c r="J81" s="24">
        <v>1</v>
      </c>
      <c r="K81" s="24"/>
      <c r="L81" s="24" t="s">
        <v>63</v>
      </c>
      <c r="M81" s="24" t="s">
        <v>90</v>
      </c>
      <c r="N81" s="24" t="s">
        <v>698</v>
      </c>
      <c r="O81" s="28">
        <v>11250</v>
      </c>
      <c r="P81" s="28">
        <v>13500</v>
      </c>
      <c r="Q81" s="28"/>
      <c r="R81" s="28">
        <v>13500</v>
      </c>
      <c r="S81" s="28"/>
      <c r="T81" s="28"/>
      <c r="U81" s="24" t="s">
        <v>93</v>
      </c>
      <c r="V81" s="24" t="s">
        <v>57</v>
      </c>
      <c r="W81" s="24" t="s">
        <v>66</v>
      </c>
      <c r="X81" s="29">
        <v>45216</v>
      </c>
      <c r="Y81" s="29">
        <v>45265</v>
      </c>
      <c r="Z81" s="24"/>
      <c r="AA81" s="24"/>
      <c r="AB81" s="24"/>
      <c r="AC81" s="24"/>
      <c r="AD81" s="24" t="s">
        <v>132</v>
      </c>
      <c r="AE81" s="24" t="s">
        <v>67</v>
      </c>
      <c r="AF81" s="31">
        <v>876</v>
      </c>
      <c r="AG81" s="29" t="s">
        <v>68</v>
      </c>
      <c r="AH81" s="31">
        <v>1</v>
      </c>
      <c r="AI81" s="68" t="s">
        <v>69</v>
      </c>
      <c r="AJ81" s="24" t="s">
        <v>70</v>
      </c>
      <c r="AK81" s="29">
        <v>45285</v>
      </c>
      <c r="AL81" s="29">
        <v>45285</v>
      </c>
      <c r="AM81" s="29">
        <v>45325</v>
      </c>
      <c r="AN81" s="24">
        <v>2024</v>
      </c>
      <c r="AO81" s="25"/>
      <c r="AP81" s="24"/>
      <c r="AQ81" s="24"/>
      <c r="AR81" s="24"/>
      <c r="AS81" s="29"/>
      <c r="AT81" s="33"/>
      <c r="AU81" s="34"/>
      <c r="AV81" s="24"/>
      <c r="AW81" s="34" t="s">
        <v>63</v>
      </c>
      <c r="AX81" s="24"/>
      <c r="AY81" s="28"/>
      <c r="AZ81" s="47" t="s">
        <v>807</v>
      </c>
      <c r="BA81" s="28"/>
      <c r="BB81" s="28"/>
      <c r="BC81" s="19"/>
      <c r="BD81" s="19"/>
      <c r="BE81" s="16"/>
    </row>
    <row r="82" spans="1:57" ht="49.5" customHeight="1">
      <c r="A82" s="24">
        <v>3</v>
      </c>
      <c r="B82" s="25">
        <v>230075</v>
      </c>
      <c r="C82" s="24" t="s">
        <v>57</v>
      </c>
      <c r="D82" s="24" t="s">
        <v>58</v>
      </c>
      <c r="E82" s="24" t="s">
        <v>59</v>
      </c>
      <c r="F82" s="24"/>
      <c r="G82" s="12" t="s">
        <v>134</v>
      </c>
      <c r="H82" s="26" t="s">
        <v>116</v>
      </c>
      <c r="I82" s="26" t="s">
        <v>133</v>
      </c>
      <c r="J82" s="24">
        <v>1</v>
      </c>
      <c r="K82" s="24"/>
      <c r="L82" s="24" t="s">
        <v>63</v>
      </c>
      <c r="M82" s="24" t="s">
        <v>90</v>
      </c>
      <c r="N82" s="24" t="s">
        <v>698</v>
      </c>
      <c r="O82" s="28">
        <v>1500</v>
      </c>
      <c r="P82" s="28">
        <v>1800</v>
      </c>
      <c r="Q82" s="28"/>
      <c r="R82" s="28">
        <v>1800</v>
      </c>
      <c r="S82" s="28"/>
      <c r="T82" s="28"/>
      <c r="U82" s="24" t="s">
        <v>93</v>
      </c>
      <c r="V82" s="24" t="s">
        <v>57</v>
      </c>
      <c r="W82" s="24" t="s">
        <v>66</v>
      </c>
      <c r="X82" s="29">
        <v>45194</v>
      </c>
      <c r="Y82" s="29">
        <v>45243</v>
      </c>
      <c r="Z82" s="24"/>
      <c r="AA82" s="24"/>
      <c r="AB82" s="24"/>
      <c r="AC82" s="24"/>
      <c r="AD82" s="24" t="s">
        <v>134</v>
      </c>
      <c r="AE82" s="24" t="s">
        <v>67</v>
      </c>
      <c r="AF82" s="31">
        <v>876</v>
      </c>
      <c r="AG82" s="29" t="s">
        <v>68</v>
      </c>
      <c r="AH82" s="31">
        <v>1</v>
      </c>
      <c r="AI82" s="68" t="s">
        <v>69</v>
      </c>
      <c r="AJ82" s="24" t="s">
        <v>70</v>
      </c>
      <c r="AK82" s="29">
        <v>45263</v>
      </c>
      <c r="AL82" s="29">
        <v>45263</v>
      </c>
      <c r="AM82" s="29">
        <v>45343</v>
      </c>
      <c r="AN82" s="24">
        <v>2024</v>
      </c>
      <c r="AO82" s="25"/>
      <c r="AP82" s="24"/>
      <c r="AQ82" s="24"/>
      <c r="AR82" s="24"/>
      <c r="AS82" s="29"/>
      <c r="AT82" s="33"/>
      <c r="AU82" s="34"/>
      <c r="AV82" s="24"/>
      <c r="AW82" s="34" t="s">
        <v>63</v>
      </c>
      <c r="AX82" s="24"/>
      <c r="AY82" s="28"/>
      <c r="AZ82" s="47" t="s">
        <v>808</v>
      </c>
      <c r="BA82" s="28"/>
      <c r="BB82" s="28"/>
      <c r="BC82" s="19"/>
      <c r="BD82" s="19"/>
      <c r="BE82" s="16"/>
    </row>
    <row r="83" spans="1:57" ht="49.5" customHeight="1">
      <c r="A83" s="24">
        <v>3</v>
      </c>
      <c r="B83" s="25">
        <v>230076</v>
      </c>
      <c r="C83" s="24" t="s">
        <v>57</v>
      </c>
      <c r="D83" s="24" t="s">
        <v>58</v>
      </c>
      <c r="E83" s="24" t="s">
        <v>59</v>
      </c>
      <c r="F83" s="24"/>
      <c r="G83" s="12" t="s">
        <v>135</v>
      </c>
      <c r="H83" s="26" t="s">
        <v>116</v>
      </c>
      <c r="I83" s="26" t="s">
        <v>133</v>
      </c>
      <c r="J83" s="24">
        <v>1</v>
      </c>
      <c r="K83" s="24"/>
      <c r="L83" s="24" t="s">
        <v>63</v>
      </c>
      <c r="M83" s="24" t="s">
        <v>90</v>
      </c>
      <c r="N83" s="24" t="s">
        <v>698</v>
      </c>
      <c r="O83" s="28">
        <v>25000</v>
      </c>
      <c r="P83" s="28">
        <v>30000</v>
      </c>
      <c r="Q83" s="28"/>
      <c r="R83" s="28">
        <v>30000</v>
      </c>
      <c r="S83" s="28"/>
      <c r="T83" s="28"/>
      <c r="U83" s="24" t="s">
        <v>65</v>
      </c>
      <c r="V83" s="24" t="s">
        <v>57</v>
      </c>
      <c r="W83" s="24" t="s">
        <v>66</v>
      </c>
      <c r="X83" s="29">
        <v>45194</v>
      </c>
      <c r="Y83" s="29">
        <v>45241</v>
      </c>
      <c r="Z83" s="24"/>
      <c r="AA83" s="24"/>
      <c r="AB83" s="24"/>
      <c r="AC83" s="24"/>
      <c r="AD83" s="24" t="s">
        <v>135</v>
      </c>
      <c r="AE83" s="24" t="s">
        <v>67</v>
      </c>
      <c r="AF83" s="31">
        <v>876</v>
      </c>
      <c r="AG83" s="29" t="s">
        <v>68</v>
      </c>
      <c r="AH83" s="31">
        <v>1</v>
      </c>
      <c r="AI83" s="68" t="s">
        <v>69</v>
      </c>
      <c r="AJ83" s="24" t="s">
        <v>70</v>
      </c>
      <c r="AK83" s="29">
        <v>45261</v>
      </c>
      <c r="AL83" s="29">
        <v>45261</v>
      </c>
      <c r="AM83" s="29">
        <v>45331</v>
      </c>
      <c r="AN83" s="24">
        <v>2024</v>
      </c>
      <c r="AO83" s="25"/>
      <c r="AP83" s="24"/>
      <c r="AQ83" s="24"/>
      <c r="AR83" s="24"/>
      <c r="AS83" s="29"/>
      <c r="AT83" s="33"/>
      <c r="AU83" s="34"/>
      <c r="AV83" s="24"/>
      <c r="AW83" s="34" t="s">
        <v>63</v>
      </c>
      <c r="AX83" s="24"/>
      <c r="AY83" s="28"/>
      <c r="AZ83" s="47" t="s">
        <v>809</v>
      </c>
      <c r="BA83" s="28"/>
      <c r="BB83" s="28"/>
      <c r="BC83" s="19"/>
      <c r="BD83" s="19"/>
      <c r="BE83" s="16"/>
    </row>
    <row r="84" spans="1:57" ht="49.5" customHeight="1">
      <c r="A84" s="24">
        <v>3</v>
      </c>
      <c r="B84" s="25">
        <v>230077</v>
      </c>
      <c r="C84" s="24" t="s">
        <v>57</v>
      </c>
      <c r="D84" s="24" t="s">
        <v>58</v>
      </c>
      <c r="E84" s="24" t="s">
        <v>59</v>
      </c>
      <c r="F84" s="24"/>
      <c r="G84" s="12" t="s">
        <v>136</v>
      </c>
      <c r="H84" s="26" t="s">
        <v>124</v>
      </c>
      <c r="I84" s="26" t="s">
        <v>125</v>
      </c>
      <c r="J84" s="24">
        <v>1</v>
      </c>
      <c r="K84" s="24"/>
      <c r="L84" s="24" t="s">
        <v>63</v>
      </c>
      <c r="M84" s="24" t="s">
        <v>90</v>
      </c>
      <c r="N84" s="24" t="s">
        <v>698</v>
      </c>
      <c r="O84" s="28">
        <v>7916.666666666667</v>
      </c>
      <c r="P84" s="28">
        <v>9500</v>
      </c>
      <c r="Q84" s="28"/>
      <c r="R84" s="28">
        <v>9500</v>
      </c>
      <c r="S84" s="28"/>
      <c r="T84" s="28"/>
      <c r="U84" s="24" t="s">
        <v>93</v>
      </c>
      <c r="V84" s="24" t="s">
        <v>57</v>
      </c>
      <c r="W84" s="24" t="s">
        <v>66</v>
      </c>
      <c r="X84" s="29">
        <v>45209</v>
      </c>
      <c r="Y84" s="29">
        <v>45258</v>
      </c>
      <c r="Z84" s="24"/>
      <c r="AA84" s="24"/>
      <c r="AB84" s="24"/>
      <c r="AC84" s="24"/>
      <c r="AD84" s="24" t="s">
        <v>136</v>
      </c>
      <c r="AE84" s="24" t="s">
        <v>67</v>
      </c>
      <c r="AF84" s="31">
        <v>876</v>
      </c>
      <c r="AG84" s="29" t="s">
        <v>68</v>
      </c>
      <c r="AH84" s="31">
        <v>1</v>
      </c>
      <c r="AI84" s="68" t="s">
        <v>69</v>
      </c>
      <c r="AJ84" s="24" t="s">
        <v>70</v>
      </c>
      <c r="AK84" s="29">
        <v>45278</v>
      </c>
      <c r="AL84" s="29">
        <v>45278</v>
      </c>
      <c r="AM84" s="29">
        <v>45323</v>
      </c>
      <c r="AN84" s="24">
        <v>2024</v>
      </c>
      <c r="AO84" s="25"/>
      <c r="AP84" s="24"/>
      <c r="AQ84" s="24"/>
      <c r="AR84" s="24"/>
      <c r="AS84" s="29"/>
      <c r="AT84" s="33"/>
      <c r="AU84" s="34"/>
      <c r="AV84" s="24"/>
      <c r="AW84" s="34" t="s">
        <v>63</v>
      </c>
      <c r="AX84" s="24"/>
      <c r="AY84" s="28"/>
      <c r="AZ84" s="47" t="s">
        <v>810</v>
      </c>
      <c r="BA84" s="28"/>
      <c r="BB84" s="28"/>
      <c r="BC84" s="19"/>
      <c r="BD84" s="19"/>
      <c r="BE84" s="16"/>
    </row>
    <row r="85" spans="1:57" ht="49.5" customHeight="1">
      <c r="A85" s="24">
        <v>3</v>
      </c>
      <c r="B85" s="25">
        <v>230078</v>
      </c>
      <c r="C85" s="24" t="s">
        <v>57</v>
      </c>
      <c r="D85" s="24" t="s">
        <v>58</v>
      </c>
      <c r="E85" s="24" t="s">
        <v>59</v>
      </c>
      <c r="F85" s="24"/>
      <c r="G85" s="12" t="s">
        <v>141</v>
      </c>
      <c r="H85" s="26" t="s">
        <v>124</v>
      </c>
      <c r="I85" s="26" t="s">
        <v>125</v>
      </c>
      <c r="J85" s="24">
        <v>1</v>
      </c>
      <c r="K85" s="27"/>
      <c r="L85" s="24" t="s">
        <v>63</v>
      </c>
      <c r="M85" s="24" t="s">
        <v>90</v>
      </c>
      <c r="N85" s="24" t="s">
        <v>698</v>
      </c>
      <c r="O85" s="28">
        <v>4166.666666666667</v>
      </c>
      <c r="P85" s="28">
        <v>5000</v>
      </c>
      <c r="Q85" s="28"/>
      <c r="R85" s="28">
        <v>5000</v>
      </c>
      <c r="S85" s="28"/>
      <c r="T85" s="28"/>
      <c r="U85" s="24" t="s">
        <v>93</v>
      </c>
      <c r="V85" s="24" t="s">
        <v>57</v>
      </c>
      <c r="W85" s="24" t="s">
        <v>66</v>
      </c>
      <c r="X85" s="29">
        <v>45180</v>
      </c>
      <c r="Y85" s="29">
        <v>45229</v>
      </c>
      <c r="Z85" s="24"/>
      <c r="AA85" s="24"/>
      <c r="AB85" s="24"/>
      <c r="AC85" s="24"/>
      <c r="AD85" s="24" t="s">
        <v>141</v>
      </c>
      <c r="AE85" s="24" t="s">
        <v>67</v>
      </c>
      <c r="AF85" s="31">
        <v>876</v>
      </c>
      <c r="AG85" s="29" t="s">
        <v>68</v>
      </c>
      <c r="AH85" s="31">
        <v>1</v>
      </c>
      <c r="AI85" s="68" t="s">
        <v>69</v>
      </c>
      <c r="AJ85" s="24" t="s">
        <v>70</v>
      </c>
      <c r="AK85" s="29">
        <v>45249</v>
      </c>
      <c r="AL85" s="29">
        <v>45249</v>
      </c>
      <c r="AM85" s="29">
        <v>45284</v>
      </c>
      <c r="AN85" s="24">
        <v>2024</v>
      </c>
      <c r="AO85" s="25"/>
      <c r="AP85" s="24"/>
      <c r="AQ85" s="24"/>
      <c r="AR85" s="24"/>
      <c r="AS85" s="29"/>
      <c r="AT85" s="33"/>
      <c r="AU85" s="34"/>
      <c r="AV85" s="24"/>
      <c r="AW85" s="34" t="s">
        <v>63</v>
      </c>
      <c r="AX85" s="24"/>
      <c r="AY85" s="28"/>
      <c r="AZ85" s="47" t="s">
        <v>811</v>
      </c>
      <c r="BA85" s="28"/>
      <c r="BB85" s="28"/>
      <c r="BC85" s="19"/>
      <c r="BD85" s="19"/>
      <c r="BE85" s="16"/>
    </row>
    <row r="86" spans="1:57" ht="49.5" customHeight="1">
      <c r="A86" s="24">
        <v>3</v>
      </c>
      <c r="B86" s="25">
        <v>230079</v>
      </c>
      <c r="C86" s="24" t="s">
        <v>57</v>
      </c>
      <c r="D86" s="24" t="s">
        <v>58</v>
      </c>
      <c r="E86" s="24" t="s">
        <v>59</v>
      </c>
      <c r="F86" s="24"/>
      <c r="G86" s="12" t="s">
        <v>142</v>
      </c>
      <c r="H86" s="26" t="s">
        <v>143</v>
      </c>
      <c r="I86" s="26" t="s">
        <v>144</v>
      </c>
      <c r="J86" s="24">
        <v>2</v>
      </c>
      <c r="K86" s="24"/>
      <c r="L86" s="24" t="s">
        <v>63</v>
      </c>
      <c r="M86" s="24" t="s">
        <v>90</v>
      </c>
      <c r="N86" s="24" t="s">
        <v>698</v>
      </c>
      <c r="O86" s="28">
        <v>3333.3333333333335</v>
      </c>
      <c r="P86" s="28">
        <v>4000</v>
      </c>
      <c r="Q86" s="28"/>
      <c r="R86" s="28">
        <v>4000</v>
      </c>
      <c r="S86" s="28"/>
      <c r="T86" s="28"/>
      <c r="U86" s="24" t="s">
        <v>65</v>
      </c>
      <c r="V86" s="24" t="s">
        <v>57</v>
      </c>
      <c r="W86" s="24" t="s">
        <v>66</v>
      </c>
      <c r="X86" s="29">
        <v>45211</v>
      </c>
      <c r="Y86" s="29">
        <v>45258</v>
      </c>
      <c r="Z86" s="24"/>
      <c r="AA86" s="24"/>
      <c r="AB86" s="24"/>
      <c r="AC86" s="24"/>
      <c r="AD86" s="24" t="s">
        <v>142</v>
      </c>
      <c r="AE86" s="24" t="s">
        <v>67</v>
      </c>
      <c r="AF86" s="31">
        <v>876</v>
      </c>
      <c r="AG86" s="29" t="s">
        <v>68</v>
      </c>
      <c r="AH86" s="31">
        <v>1</v>
      </c>
      <c r="AI86" s="68" t="s">
        <v>69</v>
      </c>
      <c r="AJ86" s="24" t="s">
        <v>70</v>
      </c>
      <c r="AK86" s="29">
        <v>45278</v>
      </c>
      <c r="AL86" s="29">
        <v>45278</v>
      </c>
      <c r="AM86" s="29">
        <v>45308</v>
      </c>
      <c r="AN86" s="24">
        <v>2024</v>
      </c>
      <c r="AO86" s="25"/>
      <c r="AP86" s="24"/>
      <c r="AQ86" s="24"/>
      <c r="AR86" s="24"/>
      <c r="AS86" s="29"/>
      <c r="AT86" s="33"/>
      <c r="AU86" s="34"/>
      <c r="AV86" s="24"/>
      <c r="AW86" s="34" t="s">
        <v>63</v>
      </c>
      <c r="AX86" s="24"/>
      <c r="AY86" s="28"/>
      <c r="AZ86" s="47" t="s">
        <v>812</v>
      </c>
      <c r="BA86" s="28"/>
      <c r="BB86" s="28"/>
      <c r="BC86" s="19"/>
      <c r="BD86" s="19"/>
      <c r="BE86" s="16"/>
    </row>
    <row r="87" spans="1:57" ht="49.5" customHeight="1">
      <c r="A87" s="24">
        <v>3</v>
      </c>
      <c r="B87" s="25">
        <v>230080</v>
      </c>
      <c r="C87" s="24" t="s">
        <v>57</v>
      </c>
      <c r="D87" s="24" t="s">
        <v>58</v>
      </c>
      <c r="E87" s="24" t="s">
        <v>59</v>
      </c>
      <c r="F87" s="24"/>
      <c r="G87" s="12" t="s">
        <v>145</v>
      </c>
      <c r="H87" s="26" t="s">
        <v>146</v>
      </c>
      <c r="I87" s="26" t="s">
        <v>147</v>
      </c>
      <c r="J87" s="24">
        <v>2</v>
      </c>
      <c r="K87" s="24"/>
      <c r="L87" s="24" t="s">
        <v>63</v>
      </c>
      <c r="M87" s="24" t="s">
        <v>90</v>
      </c>
      <c r="N87" s="24" t="s">
        <v>698</v>
      </c>
      <c r="O87" s="28">
        <v>3416.666666666667</v>
      </c>
      <c r="P87" s="28">
        <v>4100</v>
      </c>
      <c r="Q87" s="28"/>
      <c r="R87" s="28">
        <v>4100</v>
      </c>
      <c r="S87" s="28"/>
      <c r="T87" s="28"/>
      <c r="U87" s="24" t="s">
        <v>65</v>
      </c>
      <c r="V87" s="24" t="s">
        <v>57</v>
      </c>
      <c r="W87" s="24" t="s">
        <v>66</v>
      </c>
      <c r="X87" s="29">
        <v>45211</v>
      </c>
      <c r="Y87" s="29">
        <v>45258</v>
      </c>
      <c r="Z87" s="24"/>
      <c r="AA87" s="24"/>
      <c r="AB87" s="24"/>
      <c r="AC87" s="24"/>
      <c r="AD87" s="24" t="s">
        <v>145</v>
      </c>
      <c r="AE87" s="24" t="s">
        <v>67</v>
      </c>
      <c r="AF87" s="31">
        <v>876</v>
      </c>
      <c r="AG87" s="29" t="s">
        <v>68</v>
      </c>
      <c r="AH87" s="31">
        <v>1</v>
      </c>
      <c r="AI87" s="68" t="s">
        <v>69</v>
      </c>
      <c r="AJ87" s="24" t="s">
        <v>70</v>
      </c>
      <c r="AK87" s="29">
        <v>45278</v>
      </c>
      <c r="AL87" s="29">
        <v>45278</v>
      </c>
      <c r="AM87" s="29">
        <v>45308</v>
      </c>
      <c r="AN87" s="24">
        <v>2024</v>
      </c>
      <c r="AO87" s="25"/>
      <c r="AP87" s="24"/>
      <c r="AQ87" s="24"/>
      <c r="AR87" s="24"/>
      <c r="AS87" s="29"/>
      <c r="AT87" s="33"/>
      <c r="AU87" s="34"/>
      <c r="AV87" s="24"/>
      <c r="AW87" s="34" t="s">
        <v>63</v>
      </c>
      <c r="AX87" s="24"/>
      <c r="AY87" s="28"/>
      <c r="AZ87" s="47" t="s">
        <v>813</v>
      </c>
      <c r="BA87" s="28"/>
      <c r="BB87" s="28"/>
      <c r="BC87" s="19"/>
      <c r="BD87" s="19"/>
      <c r="BE87" s="16"/>
    </row>
    <row r="88" spans="1:57" ht="49.5" customHeight="1">
      <c r="A88" s="24">
        <v>3</v>
      </c>
      <c r="B88" s="25">
        <v>230081</v>
      </c>
      <c r="C88" s="24" t="s">
        <v>57</v>
      </c>
      <c r="D88" s="24" t="s">
        <v>58</v>
      </c>
      <c r="E88" s="24" t="s">
        <v>59</v>
      </c>
      <c r="F88" s="24"/>
      <c r="G88" s="12" t="s">
        <v>148</v>
      </c>
      <c r="H88" s="26" t="s">
        <v>61</v>
      </c>
      <c r="I88" s="26" t="s">
        <v>149</v>
      </c>
      <c r="J88" s="24">
        <v>2</v>
      </c>
      <c r="K88" s="24"/>
      <c r="L88" s="24" t="s">
        <v>63</v>
      </c>
      <c r="M88" s="24" t="s">
        <v>90</v>
      </c>
      <c r="N88" s="24" t="s">
        <v>698</v>
      </c>
      <c r="O88" s="28">
        <v>816.66666666666674</v>
      </c>
      <c r="P88" s="28">
        <v>980</v>
      </c>
      <c r="Q88" s="28"/>
      <c r="R88" s="28">
        <v>980</v>
      </c>
      <c r="S88" s="28"/>
      <c r="T88" s="28"/>
      <c r="U88" s="24" t="s">
        <v>65</v>
      </c>
      <c r="V88" s="24" t="s">
        <v>57</v>
      </c>
      <c r="W88" s="24" t="s">
        <v>66</v>
      </c>
      <c r="X88" s="29">
        <v>45211</v>
      </c>
      <c r="Y88" s="29">
        <v>45258</v>
      </c>
      <c r="Z88" s="24"/>
      <c r="AA88" s="24"/>
      <c r="AB88" s="24"/>
      <c r="AC88" s="24"/>
      <c r="AD88" s="24" t="s">
        <v>148</v>
      </c>
      <c r="AE88" s="24" t="s">
        <v>67</v>
      </c>
      <c r="AF88" s="31">
        <v>876</v>
      </c>
      <c r="AG88" s="29" t="s">
        <v>68</v>
      </c>
      <c r="AH88" s="31">
        <v>1</v>
      </c>
      <c r="AI88" s="68" t="s">
        <v>69</v>
      </c>
      <c r="AJ88" s="24" t="s">
        <v>70</v>
      </c>
      <c r="AK88" s="29">
        <v>45278</v>
      </c>
      <c r="AL88" s="29">
        <v>45278</v>
      </c>
      <c r="AM88" s="29">
        <v>45308</v>
      </c>
      <c r="AN88" s="24">
        <v>2024</v>
      </c>
      <c r="AO88" s="25"/>
      <c r="AP88" s="24"/>
      <c r="AQ88" s="24"/>
      <c r="AR88" s="24"/>
      <c r="AS88" s="29"/>
      <c r="AT88" s="33"/>
      <c r="AU88" s="34"/>
      <c r="AV88" s="24"/>
      <c r="AW88" s="34" t="s">
        <v>63</v>
      </c>
      <c r="AX88" s="24"/>
      <c r="AY88" s="28"/>
      <c r="AZ88" s="47" t="s">
        <v>814</v>
      </c>
      <c r="BA88" s="28"/>
      <c r="BB88" s="28"/>
      <c r="BC88" s="19"/>
      <c r="BD88" s="19"/>
      <c r="BE88" s="16"/>
    </row>
    <row r="89" spans="1:57" ht="49.5" customHeight="1">
      <c r="A89" s="24">
        <v>3</v>
      </c>
      <c r="B89" s="25">
        <v>230082</v>
      </c>
      <c r="C89" s="24" t="s">
        <v>57</v>
      </c>
      <c r="D89" s="24" t="s">
        <v>58</v>
      </c>
      <c r="E89" s="24" t="s">
        <v>59</v>
      </c>
      <c r="F89" s="24"/>
      <c r="G89" s="12" t="s">
        <v>150</v>
      </c>
      <c r="H89" s="26" t="s">
        <v>151</v>
      </c>
      <c r="I89" s="26" t="s">
        <v>152</v>
      </c>
      <c r="J89" s="24">
        <v>2</v>
      </c>
      <c r="K89" s="24"/>
      <c r="L89" s="24" t="s">
        <v>63</v>
      </c>
      <c r="M89" s="24" t="s">
        <v>90</v>
      </c>
      <c r="N89" s="24" t="s">
        <v>698</v>
      </c>
      <c r="O89" s="28">
        <v>1500</v>
      </c>
      <c r="P89" s="28">
        <v>1800</v>
      </c>
      <c r="Q89" s="28"/>
      <c r="R89" s="28">
        <v>1800</v>
      </c>
      <c r="S89" s="28"/>
      <c r="T89" s="28"/>
      <c r="U89" s="24" t="s">
        <v>65</v>
      </c>
      <c r="V89" s="24" t="s">
        <v>57</v>
      </c>
      <c r="W89" s="24" t="s">
        <v>66</v>
      </c>
      <c r="X89" s="29">
        <v>45211</v>
      </c>
      <c r="Y89" s="29">
        <v>45258</v>
      </c>
      <c r="Z89" s="24"/>
      <c r="AA89" s="24"/>
      <c r="AB89" s="24"/>
      <c r="AC89" s="24"/>
      <c r="AD89" s="24" t="s">
        <v>150</v>
      </c>
      <c r="AE89" s="24" t="s">
        <v>67</v>
      </c>
      <c r="AF89" s="31">
        <v>876</v>
      </c>
      <c r="AG89" s="29" t="s">
        <v>68</v>
      </c>
      <c r="AH89" s="31">
        <v>1</v>
      </c>
      <c r="AI89" s="68" t="s">
        <v>69</v>
      </c>
      <c r="AJ89" s="24" t="s">
        <v>70</v>
      </c>
      <c r="AK89" s="29">
        <v>45278</v>
      </c>
      <c r="AL89" s="29">
        <v>45278</v>
      </c>
      <c r="AM89" s="29">
        <v>45308</v>
      </c>
      <c r="AN89" s="24">
        <v>2024</v>
      </c>
      <c r="AO89" s="25"/>
      <c r="AP89" s="24"/>
      <c r="AQ89" s="24"/>
      <c r="AR89" s="24"/>
      <c r="AS89" s="29"/>
      <c r="AT89" s="33"/>
      <c r="AU89" s="34"/>
      <c r="AV89" s="24"/>
      <c r="AW89" s="34" t="s">
        <v>63</v>
      </c>
      <c r="AX89" s="24"/>
      <c r="AY89" s="28"/>
      <c r="AZ89" s="47" t="s">
        <v>808</v>
      </c>
      <c r="BA89" s="28"/>
      <c r="BB89" s="28"/>
      <c r="BC89" s="19"/>
      <c r="BD89" s="19"/>
      <c r="BE89" s="16"/>
    </row>
    <row r="90" spans="1:57" ht="49.5" customHeight="1">
      <c r="A90" s="24">
        <v>3</v>
      </c>
      <c r="B90" s="25">
        <v>230083</v>
      </c>
      <c r="C90" s="24" t="s">
        <v>57</v>
      </c>
      <c r="D90" s="24" t="s">
        <v>58</v>
      </c>
      <c r="E90" s="24" t="s">
        <v>59</v>
      </c>
      <c r="F90" s="24"/>
      <c r="G90" s="12" t="s">
        <v>153</v>
      </c>
      <c r="H90" s="26" t="s">
        <v>154</v>
      </c>
      <c r="I90" s="26" t="s">
        <v>155</v>
      </c>
      <c r="J90" s="24">
        <v>1</v>
      </c>
      <c r="K90" s="24"/>
      <c r="L90" s="24" t="s">
        <v>63</v>
      </c>
      <c r="M90" s="24" t="s">
        <v>90</v>
      </c>
      <c r="N90" s="24" t="s">
        <v>698</v>
      </c>
      <c r="O90" s="28">
        <v>1250</v>
      </c>
      <c r="P90" s="28">
        <v>1500</v>
      </c>
      <c r="Q90" s="28">
        <v>1500</v>
      </c>
      <c r="R90" s="28"/>
      <c r="S90" s="28"/>
      <c r="T90" s="28"/>
      <c r="U90" s="24" t="s">
        <v>93</v>
      </c>
      <c r="V90" s="24" t="s">
        <v>57</v>
      </c>
      <c r="W90" s="24" t="s">
        <v>66</v>
      </c>
      <c r="X90" s="29">
        <v>45013</v>
      </c>
      <c r="Y90" s="29">
        <v>45062</v>
      </c>
      <c r="Z90" s="24"/>
      <c r="AA90" s="24"/>
      <c r="AB90" s="24"/>
      <c r="AC90" s="24"/>
      <c r="AD90" s="24" t="s">
        <v>153</v>
      </c>
      <c r="AE90" s="24" t="s">
        <v>67</v>
      </c>
      <c r="AF90" s="31">
        <v>876</v>
      </c>
      <c r="AG90" s="29" t="s">
        <v>68</v>
      </c>
      <c r="AH90" s="31">
        <v>1</v>
      </c>
      <c r="AI90" s="68" t="s">
        <v>69</v>
      </c>
      <c r="AJ90" s="24" t="s">
        <v>70</v>
      </c>
      <c r="AK90" s="29">
        <v>45082</v>
      </c>
      <c r="AL90" s="29">
        <v>45082</v>
      </c>
      <c r="AM90" s="29">
        <v>45112</v>
      </c>
      <c r="AN90" s="24">
        <v>2024</v>
      </c>
      <c r="AO90" s="25"/>
      <c r="AP90" s="24"/>
      <c r="AQ90" s="24"/>
      <c r="AR90" s="24"/>
      <c r="AS90" s="29"/>
      <c r="AT90" s="33"/>
      <c r="AU90" s="34"/>
      <c r="AV90" s="24"/>
      <c r="AW90" s="34" t="s">
        <v>63</v>
      </c>
      <c r="AX90" s="24"/>
      <c r="AY90" s="28"/>
      <c r="AZ90" s="47" t="s">
        <v>815</v>
      </c>
      <c r="BA90" s="28"/>
      <c r="BB90" s="28"/>
      <c r="BC90" s="19"/>
      <c r="BD90" s="19"/>
      <c r="BE90" s="16"/>
    </row>
    <row r="91" spans="1:57" ht="49.5" customHeight="1">
      <c r="A91" s="24">
        <v>3</v>
      </c>
      <c r="B91" s="25">
        <v>230084</v>
      </c>
      <c r="C91" s="24" t="s">
        <v>57</v>
      </c>
      <c r="D91" s="24" t="s">
        <v>58</v>
      </c>
      <c r="E91" s="24" t="s">
        <v>59</v>
      </c>
      <c r="F91" s="24"/>
      <c r="G91" s="12" t="s">
        <v>156</v>
      </c>
      <c r="H91" s="26" t="s">
        <v>157</v>
      </c>
      <c r="I91" s="26" t="s">
        <v>158</v>
      </c>
      <c r="J91" s="24">
        <v>1</v>
      </c>
      <c r="K91" s="24"/>
      <c r="L91" s="24" t="s">
        <v>63</v>
      </c>
      <c r="M91" s="24" t="s">
        <v>90</v>
      </c>
      <c r="N91" s="24" t="s">
        <v>698</v>
      </c>
      <c r="O91" s="28">
        <v>2000</v>
      </c>
      <c r="P91" s="28">
        <v>2400</v>
      </c>
      <c r="Q91" s="28"/>
      <c r="R91" s="28">
        <v>2400</v>
      </c>
      <c r="S91" s="28"/>
      <c r="T91" s="28"/>
      <c r="U91" s="24" t="s">
        <v>93</v>
      </c>
      <c r="V91" s="24" t="s">
        <v>57</v>
      </c>
      <c r="W91" s="24" t="s">
        <v>66</v>
      </c>
      <c r="X91" s="29">
        <v>45216</v>
      </c>
      <c r="Y91" s="29">
        <v>45265</v>
      </c>
      <c r="Z91" s="24"/>
      <c r="AA91" s="24"/>
      <c r="AB91" s="24"/>
      <c r="AC91" s="24"/>
      <c r="AD91" s="24" t="s">
        <v>156</v>
      </c>
      <c r="AE91" s="24" t="s">
        <v>67</v>
      </c>
      <c r="AF91" s="31">
        <v>876</v>
      </c>
      <c r="AG91" s="29" t="s">
        <v>68</v>
      </c>
      <c r="AH91" s="31">
        <v>1</v>
      </c>
      <c r="AI91" s="68" t="s">
        <v>69</v>
      </c>
      <c r="AJ91" s="24" t="s">
        <v>70</v>
      </c>
      <c r="AK91" s="29">
        <v>45285</v>
      </c>
      <c r="AL91" s="29">
        <v>45285</v>
      </c>
      <c r="AM91" s="29">
        <v>45315</v>
      </c>
      <c r="AN91" s="24">
        <v>2024</v>
      </c>
      <c r="AO91" s="25"/>
      <c r="AP91" s="24"/>
      <c r="AQ91" s="24"/>
      <c r="AR91" s="24"/>
      <c r="AS91" s="29"/>
      <c r="AT91" s="33"/>
      <c r="AU91" s="34"/>
      <c r="AV91" s="24"/>
      <c r="AW91" s="34" t="s">
        <v>63</v>
      </c>
      <c r="AX91" s="24"/>
      <c r="AY91" s="28"/>
      <c r="AZ91" s="47" t="s">
        <v>816</v>
      </c>
      <c r="BA91" s="28"/>
      <c r="BB91" s="28"/>
      <c r="BC91" s="19"/>
      <c r="BD91" s="19"/>
      <c r="BE91" s="16"/>
    </row>
    <row r="92" spans="1:57" ht="49.5" customHeight="1">
      <c r="A92" s="24">
        <v>3</v>
      </c>
      <c r="B92" s="25">
        <v>230085</v>
      </c>
      <c r="C92" s="24" t="s">
        <v>57</v>
      </c>
      <c r="D92" s="24" t="s">
        <v>58</v>
      </c>
      <c r="E92" s="24" t="s">
        <v>59</v>
      </c>
      <c r="F92" s="24"/>
      <c r="G92" s="12" t="s">
        <v>159</v>
      </c>
      <c r="H92" s="26" t="s">
        <v>160</v>
      </c>
      <c r="I92" s="26" t="s">
        <v>161</v>
      </c>
      <c r="J92" s="24">
        <v>1</v>
      </c>
      <c r="K92" s="24"/>
      <c r="L92" s="24" t="s">
        <v>63</v>
      </c>
      <c r="M92" s="24" t="s">
        <v>90</v>
      </c>
      <c r="N92" s="24" t="s">
        <v>698</v>
      </c>
      <c r="O92" s="28">
        <v>15833</v>
      </c>
      <c r="P92" s="28">
        <v>19000</v>
      </c>
      <c r="Q92" s="28"/>
      <c r="R92" s="28">
        <v>19000</v>
      </c>
      <c r="S92" s="28"/>
      <c r="T92" s="28"/>
      <c r="U92" s="24" t="s">
        <v>65</v>
      </c>
      <c r="V92" s="24" t="s">
        <v>57</v>
      </c>
      <c r="W92" s="24" t="s">
        <v>66</v>
      </c>
      <c r="X92" s="29">
        <v>45211</v>
      </c>
      <c r="Y92" s="29">
        <v>45258</v>
      </c>
      <c r="Z92" s="24"/>
      <c r="AA92" s="24"/>
      <c r="AB92" s="24"/>
      <c r="AC92" s="24"/>
      <c r="AD92" s="24" t="s">
        <v>159</v>
      </c>
      <c r="AE92" s="24" t="s">
        <v>67</v>
      </c>
      <c r="AF92" s="31">
        <v>876</v>
      </c>
      <c r="AG92" s="29" t="s">
        <v>68</v>
      </c>
      <c r="AH92" s="31">
        <v>1</v>
      </c>
      <c r="AI92" s="68" t="s">
        <v>69</v>
      </c>
      <c r="AJ92" s="24" t="s">
        <v>70</v>
      </c>
      <c r="AK92" s="29">
        <v>45278</v>
      </c>
      <c r="AL92" s="29">
        <v>45278</v>
      </c>
      <c r="AM92" s="29">
        <v>45308</v>
      </c>
      <c r="AN92" s="24">
        <v>2024</v>
      </c>
      <c r="AO92" s="25"/>
      <c r="AP92" s="24"/>
      <c r="AQ92" s="24"/>
      <c r="AR92" s="24"/>
      <c r="AS92" s="29"/>
      <c r="AT92" s="33"/>
      <c r="AU92" s="34"/>
      <c r="AV92" s="24"/>
      <c r="AW92" s="34" t="s">
        <v>63</v>
      </c>
      <c r="AX92" s="24"/>
      <c r="AY92" s="28"/>
      <c r="AZ92" s="47" t="s">
        <v>817</v>
      </c>
      <c r="BA92" s="28"/>
      <c r="BB92" s="28"/>
      <c r="BC92" s="19"/>
      <c r="BD92" s="19"/>
      <c r="BE92" s="16"/>
    </row>
    <row r="93" spans="1:57" ht="49.5" customHeight="1">
      <c r="A93" s="24">
        <v>3</v>
      </c>
      <c r="B93" s="25">
        <v>230086</v>
      </c>
      <c r="C93" s="24" t="s">
        <v>57</v>
      </c>
      <c r="D93" s="24" t="s">
        <v>58</v>
      </c>
      <c r="E93" s="24" t="s">
        <v>59</v>
      </c>
      <c r="F93" s="24"/>
      <c r="G93" s="12" t="s">
        <v>162</v>
      </c>
      <c r="H93" s="26" t="s">
        <v>61</v>
      </c>
      <c r="I93" s="26" t="s">
        <v>163</v>
      </c>
      <c r="J93" s="24">
        <v>2</v>
      </c>
      <c r="K93" s="24"/>
      <c r="L93" s="24" t="s">
        <v>63</v>
      </c>
      <c r="M93" s="24" t="s">
        <v>90</v>
      </c>
      <c r="N93" s="24" t="s">
        <v>698</v>
      </c>
      <c r="O93" s="38">
        <v>418995</v>
      </c>
      <c r="P93" s="38">
        <v>502794</v>
      </c>
      <c r="Q93" s="38"/>
      <c r="R93" s="38">
        <v>487794</v>
      </c>
      <c r="S93" s="28">
        <v>15000</v>
      </c>
      <c r="T93" s="28"/>
      <c r="U93" s="24" t="s">
        <v>65</v>
      </c>
      <c r="V93" s="24" t="s">
        <v>57</v>
      </c>
      <c r="W93" s="24" t="s">
        <v>66</v>
      </c>
      <c r="X93" s="29">
        <v>45196</v>
      </c>
      <c r="Y93" s="29">
        <v>45251</v>
      </c>
      <c r="Z93" s="24"/>
      <c r="AA93" s="24"/>
      <c r="AB93" s="24"/>
      <c r="AC93" s="24"/>
      <c r="AD93" s="24" t="s">
        <v>162</v>
      </c>
      <c r="AE93" s="24" t="s">
        <v>67</v>
      </c>
      <c r="AF93" s="31">
        <v>876</v>
      </c>
      <c r="AG93" s="29" t="s">
        <v>68</v>
      </c>
      <c r="AH93" s="31">
        <v>1</v>
      </c>
      <c r="AI93" s="68" t="s">
        <v>69</v>
      </c>
      <c r="AJ93" s="24" t="s">
        <v>70</v>
      </c>
      <c r="AK93" s="29">
        <v>45271</v>
      </c>
      <c r="AL93" s="29">
        <v>45292</v>
      </c>
      <c r="AM93" s="29">
        <v>45657</v>
      </c>
      <c r="AN93" s="24">
        <v>2024</v>
      </c>
      <c r="AO93" s="25"/>
      <c r="AP93" s="24"/>
      <c r="AQ93" s="24"/>
      <c r="AR93" s="24"/>
      <c r="AS93" s="29"/>
      <c r="AT93" s="33"/>
      <c r="AU93" s="34"/>
      <c r="AV93" s="24"/>
      <c r="AW93" s="34" t="s">
        <v>63</v>
      </c>
      <c r="AX93" s="24"/>
      <c r="AY93" s="28"/>
      <c r="AZ93" s="47" t="s">
        <v>818</v>
      </c>
      <c r="BA93" s="28"/>
      <c r="BB93" s="28"/>
      <c r="BC93" s="19"/>
      <c r="BD93" s="19"/>
      <c r="BE93" s="16"/>
    </row>
    <row r="94" spans="1:57" ht="49.5" customHeight="1">
      <c r="A94" s="24">
        <v>3</v>
      </c>
      <c r="B94" s="25">
        <v>230087</v>
      </c>
      <c r="C94" s="24" t="s">
        <v>57</v>
      </c>
      <c r="D94" s="24" t="s">
        <v>58</v>
      </c>
      <c r="E94" s="24" t="s">
        <v>59</v>
      </c>
      <c r="F94" s="12"/>
      <c r="G94" s="12" t="s">
        <v>189</v>
      </c>
      <c r="H94" s="26" t="s">
        <v>124</v>
      </c>
      <c r="I94" s="26" t="s">
        <v>190</v>
      </c>
      <c r="J94" s="24">
        <v>1</v>
      </c>
      <c r="K94" s="24"/>
      <c r="L94" s="24" t="s">
        <v>63</v>
      </c>
      <c r="M94" s="24" t="s">
        <v>90</v>
      </c>
      <c r="N94" s="24" t="s">
        <v>698</v>
      </c>
      <c r="O94" s="28">
        <v>41500</v>
      </c>
      <c r="P94" s="28">
        <v>49800</v>
      </c>
      <c r="Q94" s="28">
        <v>30000</v>
      </c>
      <c r="R94" s="28">
        <v>19800</v>
      </c>
      <c r="S94" s="28"/>
      <c r="T94" s="28"/>
      <c r="U94" s="24" t="s">
        <v>65</v>
      </c>
      <c r="V94" s="24" t="s">
        <v>57</v>
      </c>
      <c r="W94" s="24" t="s">
        <v>66</v>
      </c>
      <c r="X94" s="29">
        <v>45215</v>
      </c>
      <c r="Y94" s="29">
        <v>45270</v>
      </c>
      <c r="Z94" s="24"/>
      <c r="AA94" s="24"/>
      <c r="AB94" s="24"/>
      <c r="AC94" s="24"/>
      <c r="AD94" s="24" t="s">
        <v>189</v>
      </c>
      <c r="AE94" s="24" t="s">
        <v>67</v>
      </c>
      <c r="AF94" s="31">
        <v>876</v>
      </c>
      <c r="AG94" s="29" t="s">
        <v>68</v>
      </c>
      <c r="AH94" s="31">
        <v>1</v>
      </c>
      <c r="AI94" s="68" t="s">
        <v>69</v>
      </c>
      <c r="AJ94" s="24" t="s">
        <v>70</v>
      </c>
      <c r="AK94" s="29">
        <v>45290</v>
      </c>
      <c r="AL94" s="29">
        <v>45290</v>
      </c>
      <c r="AM94" s="29">
        <v>45335</v>
      </c>
      <c r="AN94" s="24">
        <v>2024</v>
      </c>
      <c r="AO94" s="25"/>
      <c r="AP94" s="24"/>
      <c r="AQ94" s="24"/>
      <c r="AR94" s="24"/>
      <c r="AS94" s="29"/>
      <c r="AT94" s="33"/>
      <c r="AU94" s="34"/>
      <c r="AV94" s="24"/>
      <c r="AW94" s="34" t="s">
        <v>63</v>
      </c>
      <c r="AX94" s="24"/>
      <c r="AY94" s="28"/>
      <c r="AZ94" s="47" t="s">
        <v>819</v>
      </c>
      <c r="BA94" s="28"/>
      <c r="BB94" s="28"/>
      <c r="BC94" s="19"/>
      <c r="BD94" s="19"/>
      <c r="BE94" s="16"/>
    </row>
    <row r="95" spans="1:57" ht="49.5" customHeight="1">
      <c r="A95" s="24">
        <v>3</v>
      </c>
      <c r="B95" s="25">
        <v>230088</v>
      </c>
      <c r="C95" s="24" t="s">
        <v>57</v>
      </c>
      <c r="D95" s="24" t="s">
        <v>58</v>
      </c>
      <c r="E95" s="24" t="s">
        <v>59</v>
      </c>
      <c r="F95" s="24"/>
      <c r="G95" s="12" t="s">
        <v>191</v>
      </c>
      <c r="H95" s="30" t="s">
        <v>100</v>
      </c>
      <c r="I95" s="26" t="s">
        <v>192</v>
      </c>
      <c r="J95" s="24">
        <v>1</v>
      </c>
      <c r="K95" s="24"/>
      <c r="L95" s="24" t="s">
        <v>63</v>
      </c>
      <c r="M95" s="24" t="s">
        <v>90</v>
      </c>
      <c r="N95" s="24" t="s">
        <v>698</v>
      </c>
      <c r="O95" s="28">
        <v>25000</v>
      </c>
      <c r="P95" s="28">
        <v>30000</v>
      </c>
      <c r="Q95" s="28"/>
      <c r="R95" s="28">
        <v>30000</v>
      </c>
      <c r="S95" s="28"/>
      <c r="T95" s="28"/>
      <c r="U95" s="24" t="s">
        <v>65</v>
      </c>
      <c r="V95" s="24" t="s">
        <v>57</v>
      </c>
      <c r="W95" s="24" t="s">
        <v>66</v>
      </c>
      <c r="X95" s="29">
        <v>45215</v>
      </c>
      <c r="Y95" s="29">
        <v>45262</v>
      </c>
      <c r="Z95" s="24"/>
      <c r="AA95" s="24"/>
      <c r="AB95" s="24"/>
      <c r="AC95" s="24"/>
      <c r="AD95" s="24" t="s">
        <v>191</v>
      </c>
      <c r="AE95" s="24" t="s">
        <v>67</v>
      </c>
      <c r="AF95" s="31">
        <v>876</v>
      </c>
      <c r="AG95" s="29" t="s">
        <v>68</v>
      </c>
      <c r="AH95" s="31">
        <v>1</v>
      </c>
      <c r="AI95" s="68" t="s">
        <v>69</v>
      </c>
      <c r="AJ95" s="24" t="s">
        <v>70</v>
      </c>
      <c r="AK95" s="29">
        <v>45282</v>
      </c>
      <c r="AL95" s="29">
        <v>45282</v>
      </c>
      <c r="AM95" s="29">
        <v>45342</v>
      </c>
      <c r="AN95" s="24">
        <v>2024</v>
      </c>
      <c r="AO95" s="25"/>
      <c r="AP95" s="24"/>
      <c r="AQ95" s="24"/>
      <c r="AR95" s="24"/>
      <c r="AS95" s="29"/>
      <c r="AT95" s="33"/>
      <c r="AU95" s="34"/>
      <c r="AV95" s="24"/>
      <c r="AW95" s="34" t="s">
        <v>63</v>
      </c>
      <c r="AX95" s="24"/>
      <c r="AY95" s="28"/>
      <c r="AZ95" s="47" t="s">
        <v>820</v>
      </c>
      <c r="BA95" s="28"/>
      <c r="BB95" s="28"/>
      <c r="BC95" s="19"/>
      <c r="BD95" s="19"/>
      <c r="BE95" s="16"/>
    </row>
    <row r="96" spans="1:57" ht="49.5" customHeight="1">
      <c r="A96" s="12">
        <v>3</v>
      </c>
      <c r="B96" s="25">
        <v>230089</v>
      </c>
      <c r="C96" s="12" t="s">
        <v>57</v>
      </c>
      <c r="D96" s="12" t="s">
        <v>406</v>
      </c>
      <c r="E96" s="12" t="s">
        <v>407</v>
      </c>
      <c r="F96" s="12"/>
      <c r="G96" s="12" t="s">
        <v>408</v>
      </c>
      <c r="H96" s="13" t="s">
        <v>409</v>
      </c>
      <c r="I96" s="13" t="s">
        <v>410</v>
      </c>
      <c r="J96" s="12">
        <v>1</v>
      </c>
      <c r="K96" s="12"/>
      <c r="L96" s="24" t="s">
        <v>63</v>
      </c>
      <c r="M96" s="12" t="s">
        <v>90</v>
      </c>
      <c r="N96" s="12" t="s">
        <v>696</v>
      </c>
      <c r="O96" s="28">
        <v>28173.736000000001</v>
      </c>
      <c r="P96" s="28">
        <v>33808.483200000002</v>
      </c>
      <c r="Q96" s="28"/>
      <c r="R96" s="28">
        <f>P96-S96</f>
        <v>33058.483200000002</v>
      </c>
      <c r="S96" s="28">
        <v>750</v>
      </c>
      <c r="T96" s="14"/>
      <c r="U96" s="24" t="s">
        <v>65</v>
      </c>
      <c r="V96" s="12" t="s">
        <v>57</v>
      </c>
      <c r="W96" s="12" t="s">
        <v>411</v>
      </c>
      <c r="X96" s="46">
        <v>45198</v>
      </c>
      <c r="Y96" s="46">
        <v>45261</v>
      </c>
      <c r="Z96" s="24"/>
      <c r="AA96" s="24"/>
      <c r="AB96" s="24"/>
      <c r="AC96" s="24"/>
      <c r="AD96" s="24" t="s">
        <v>412</v>
      </c>
      <c r="AE96" s="12" t="s">
        <v>405</v>
      </c>
      <c r="AF96" s="12">
        <v>796</v>
      </c>
      <c r="AG96" s="12" t="s">
        <v>413</v>
      </c>
      <c r="AH96" s="12">
        <v>15929</v>
      </c>
      <c r="AI96" s="20" t="s">
        <v>414</v>
      </c>
      <c r="AJ96" s="24" t="s">
        <v>699</v>
      </c>
      <c r="AK96" s="29">
        <v>45282</v>
      </c>
      <c r="AL96" s="29">
        <v>45301</v>
      </c>
      <c r="AM96" s="29">
        <v>45657</v>
      </c>
      <c r="AN96" s="12">
        <v>2024</v>
      </c>
      <c r="AO96" s="18"/>
      <c r="AP96" s="12"/>
      <c r="AQ96" s="12"/>
      <c r="AR96" s="12"/>
      <c r="AS96" s="15"/>
      <c r="AT96" s="21"/>
      <c r="AU96" s="22"/>
      <c r="AV96" s="12"/>
      <c r="AW96" s="34" t="s">
        <v>63</v>
      </c>
      <c r="AX96" s="12"/>
      <c r="AY96" s="12"/>
      <c r="AZ96" s="12" t="s">
        <v>847</v>
      </c>
      <c r="BA96" s="14"/>
      <c r="BB96" s="14"/>
      <c r="BC96" s="14"/>
      <c r="BD96" s="14"/>
      <c r="BE96" s="16"/>
    </row>
    <row r="97" spans="1:57" ht="49.5" customHeight="1">
      <c r="A97" s="12">
        <v>3</v>
      </c>
      <c r="B97" s="25">
        <v>230090</v>
      </c>
      <c r="C97" s="96" t="s">
        <v>57</v>
      </c>
      <c r="D97" s="96" t="s">
        <v>435</v>
      </c>
      <c r="E97" s="96" t="s">
        <v>421</v>
      </c>
      <c r="F97" s="12"/>
      <c r="G97" s="96" t="s">
        <v>422</v>
      </c>
      <c r="H97" s="96" t="s">
        <v>423</v>
      </c>
      <c r="I97" s="96" t="s">
        <v>424</v>
      </c>
      <c r="J97" s="12">
        <v>2</v>
      </c>
      <c r="K97" s="12"/>
      <c r="L97" s="24" t="s">
        <v>63</v>
      </c>
      <c r="M97" s="96" t="s">
        <v>90</v>
      </c>
      <c r="N97" s="96" t="s">
        <v>425</v>
      </c>
      <c r="O97" s="28">
        <v>45833</v>
      </c>
      <c r="P97" s="28">
        <v>55000</v>
      </c>
      <c r="Q97" s="28">
        <v>55000</v>
      </c>
      <c r="R97" s="28"/>
      <c r="S97" s="45"/>
      <c r="T97" s="45"/>
      <c r="U97" s="102" t="s">
        <v>426</v>
      </c>
      <c r="V97" s="96" t="s">
        <v>57</v>
      </c>
      <c r="W97" s="96" t="s">
        <v>427</v>
      </c>
      <c r="X97" s="15">
        <v>44950</v>
      </c>
      <c r="Y97" s="15">
        <v>44950</v>
      </c>
      <c r="Z97" s="102" t="s">
        <v>428</v>
      </c>
      <c r="AA97" s="102" t="s">
        <v>429</v>
      </c>
      <c r="AB97" s="102">
        <v>2309006192</v>
      </c>
      <c r="AC97" s="102">
        <v>230901001</v>
      </c>
      <c r="AD97" s="102" t="s">
        <v>430</v>
      </c>
      <c r="AE97" s="96" t="s">
        <v>405</v>
      </c>
      <c r="AF97" s="96">
        <v>876</v>
      </c>
      <c r="AG97" s="96" t="s">
        <v>68</v>
      </c>
      <c r="AH97" s="96">
        <v>1</v>
      </c>
      <c r="AI97" s="68" t="s">
        <v>69</v>
      </c>
      <c r="AJ97" s="96" t="s">
        <v>70</v>
      </c>
      <c r="AK97" s="29">
        <v>44970</v>
      </c>
      <c r="AL97" s="29">
        <v>44970</v>
      </c>
      <c r="AM97" s="29">
        <v>45291</v>
      </c>
      <c r="AN97" s="12">
        <v>2023</v>
      </c>
      <c r="AO97" s="18"/>
      <c r="AP97" s="12"/>
      <c r="AQ97" s="12"/>
      <c r="AR97" s="12"/>
      <c r="AS97" s="15"/>
      <c r="AT97" s="21"/>
      <c r="AU97" s="22"/>
      <c r="AV97" s="12"/>
      <c r="AW97" s="34" t="s">
        <v>63</v>
      </c>
      <c r="AX97" s="12"/>
      <c r="AY97" s="12"/>
      <c r="AZ97" s="12" t="s">
        <v>821</v>
      </c>
      <c r="BA97" s="14"/>
      <c r="BB97" s="14"/>
      <c r="BC97" s="14"/>
      <c r="BD97" s="14"/>
      <c r="BE97" s="16"/>
    </row>
    <row r="98" spans="1:57" ht="49.5" customHeight="1">
      <c r="A98" s="24">
        <v>3</v>
      </c>
      <c r="B98" s="25">
        <v>230091</v>
      </c>
      <c r="C98" s="24" t="s">
        <v>57</v>
      </c>
      <c r="D98" s="24" t="s">
        <v>444</v>
      </c>
      <c r="E98" s="24" t="s">
        <v>421</v>
      </c>
      <c r="F98" s="24"/>
      <c r="G98" s="12" t="s">
        <v>445</v>
      </c>
      <c r="H98" s="26" t="s">
        <v>446</v>
      </c>
      <c r="I98" s="26" t="s">
        <v>446</v>
      </c>
      <c r="J98" s="24">
        <v>2</v>
      </c>
      <c r="K98" s="24"/>
      <c r="L98" s="24" t="s">
        <v>63</v>
      </c>
      <c r="M98" s="24" t="s">
        <v>447</v>
      </c>
      <c r="N98" s="24" t="s">
        <v>448</v>
      </c>
      <c r="O98" s="47">
        <v>47102.86</v>
      </c>
      <c r="P98" s="47">
        <v>56523.432000000001</v>
      </c>
      <c r="Q98" s="47">
        <f t="shared" ref="Q98:Q108" si="1">P98</f>
        <v>56523.432000000001</v>
      </c>
      <c r="R98" s="47"/>
      <c r="S98" s="45"/>
      <c r="T98" s="45"/>
      <c r="U98" s="24" t="s">
        <v>65</v>
      </c>
      <c r="V98" s="24" t="s">
        <v>57</v>
      </c>
      <c r="W98" s="24" t="s">
        <v>66</v>
      </c>
      <c r="X98" s="50">
        <v>44936</v>
      </c>
      <c r="Y98" s="50">
        <v>44991</v>
      </c>
      <c r="Z98" s="24"/>
      <c r="AA98" s="29"/>
      <c r="AB98" s="24"/>
      <c r="AC98" s="24"/>
      <c r="AD98" s="24" t="s">
        <v>445</v>
      </c>
      <c r="AE98" s="24" t="s">
        <v>420</v>
      </c>
      <c r="AF98" s="24">
        <v>876</v>
      </c>
      <c r="AG98" s="24" t="s">
        <v>68</v>
      </c>
      <c r="AH98" s="24">
        <v>1</v>
      </c>
      <c r="AI98" s="68" t="s">
        <v>69</v>
      </c>
      <c r="AJ98" s="24" t="s">
        <v>70</v>
      </c>
      <c r="AK98" s="50">
        <v>45011</v>
      </c>
      <c r="AL98" s="29">
        <v>45011</v>
      </c>
      <c r="AM98" s="29">
        <v>45260</v>
      </c>
      <c r="AN98" s="24">
        <v>2023</v>
      </c>
      <c r="AO98" s="24"/>
      <c r="AP98" s="24"/>
      <c r="AQ98" s="24"/>
      <c r="AR98" s="29"/>
      <c r="AS98" s="33"/>
      <c r="AT98" s="34"/>
      <c r="AU98" s="24"/>
      <c r="AV98" s="24"/>
      <c r="AW98" s="34" t="s">
        <v>63</v>
      </c>
      <c r="AX98" s="24"/>
      <c r="AY98" s="24"/>
      <c r="AZ98" s="14" t="s">
        <v>822</v>
      </c>
      <c r="BA98" s="45"/>
      <c r="BB98" s="45"/>
      <c r="BC98" s="45"/>
      <c r="BD98" s="19"/>
      <c r="BE98" s="16"/>
    </row>
    <row r="99" spans="1:57" ht="49.5" customHeight="1">
      <c r="A99" s="24">
        <v>3</v>
      </c>
      <c r="B99" s="25">
        <v>230092</v>
      </c>
      <c r="C99" s="24" t="s">
        <v>57</v>
      </c>
      <c r="D99" s="24" t="s">
        <v>444</v>
      </c>
      <c r="E99" s="24" t="s">
        <v>421</v>
      </c>
      <c r="F99" s="24"/>
      <c r="G99" s="12" t="s">
        <v>449</v>
      </c>
      <c r="H99" s="26" t="s">
        <v>446</v>
      </c>
      <c r="I99" s="26" t="s">
        <v>446</v>
      </c>
      <c r="J99" s="24">
        <v>2</v>
      </c>
      <c r="K99" s="24"/>
      <c r="L99" s="24" t="s">
        <v>63</v>
      </c>
      <c r="M99" s="24" t="s">
        <v>447</v>
      </c>
      <c r="N99" s="24" t="s">
        <v>448</v>
      </c>
      <c r="O99" s="47">
        <v>44468.89</v>
      </c>
      <c r="P99" s="47">
        <v>53362.667999999998</v>
      </c>
      <c r="Q99" s="47">
        <f t="shared" si="1"/>
        <v>53362.667999999998</v>
      </c>
      <c r="R99" s="47"/>
      <c r="S99" s="45"/>
      <c r="T99" s="45"/>
      <c r="U99" s="24" t="s">
        <v>65</v>
      </c>
      <c r="V99" s="24" t="s">
        <v>57</v>
      </c>
      <c r="W99" s="24" t="s">
        <v>66</v>
      </c>
      <c r="X99" s="50">
        <v>44936</v>
      </c>
      <c r="Y99" s="50">
        <v>44991</v>
      </c>
      <c r="Z99" s="24"/>
      <c r="AA99" s="29"/>
      <c r="AB99" s="24"/>
      <c r="AC99" s="24"/>
      <c r="AD99" s="24" t="s">
        <v>449</v>
      </c>
      <c r="AE99" s="24" t="s">
        <v>420</v>
      </c>
      <c r="AF99" s="24">
        <v>876</v>
      </c>
      <c r="AG99" s="24" t="s">
        <v>68</v>
      </c>
      <c r="AH99" s="24">
        <v>1</v>
      </c>
      <c r="AI99" s="68" t="s">
        <v>69</v>
      </c>
      <c r="AJ99" s="24" t="s">
        <v>70</v>
      </c>
      <c r="AK99" s="50">
        <v>45011</v>
      </c>
      <c r="AL99" s="29">
        <v>45011</v>
      </c>
      <c r="AM99" s="29">
        <v>45260</v>
      </c>
      <c r="AN99" s="24">
        <v>2023</v>
      </c>
      <c r="AO99" s="24"/>
      <c r="AP99" s="24"/>
      <c r="AQ99" s="24"/>
      <c r="AR99" s="29"/>
      <c r="AS99" s="33"/>
      <c r="AT99" s="34"/>
      <c r="AU99" s="24"/>
      <c r="AV99" s="24"/>
      <c r="AW99" s="34" t="s">
        <v>63</v>
      </c>
      <c r="AX99" s="24"/>
      <c r="AY99" s="24"/>
      <c r="AZ99" s="14" t="s">
        <v>822</v>
      </c>
      <c r="BA99" s="45"/>
      <c r="BB99" s="45"/>
      <c r="BC99" s="45"/>
      <c r="BD99" s="19"/>
      <c r="BE99" s="16"/>
    </row>
    <row r="100" spans="1:57" ht="49.5" customHeight="1">
      <c r="A100" s="24">
        <v>3</v>
      </c>
      <c r="B100" s="25">
        <v>230093</v>
      </c>
      <c r="C100" s="24" t="s">
        <v>57</v>
      </c>
      <c r="D100" s="24" t="s">
        <v>444</v>
      </c>
      <c r="E100" s="24" t="s">
        <v>421</v>
      </c>
      <c r="F100" s="24"/>
      <c r="G100" s="12" t="s">
        <v>450</v>
      </c>
      <c r="H100" s="26" t="s">
        <v>446</v>
      </c>
      <c r="I100" s="26" t="s">
        <v>446</v>
      </c>
      <c r="J100" s="24">
        <v>2</v>
      </c>
      <c r="K100" s="24"/>
      <c r="L100" s="24" t="s">
        <v>63</v>
      </c>
      <c r="M100" s="24" t="s">
        <v>447</v>
      </c>
      <c r="N100" s="24" t="s">
        <v>448</v>
      </c>
      <c r="O100" s="47">
        <v>70675.5</v>
      </c>
      <c r="P100" s="47">
        <v>84810.599999999991</v>
      </c>
      <c r="Q100" s="47">
        <f t="shared" si="1"/>
        <v>84810.599999999991</v>
      </c>
      <c r="R100" s="47"/>
      <c r="S100" s="45"/>
      <c r="T100" s="45"/>
      <c r="U100" s="24" t="s">
        <v>65</v>
      </c>
      <c r="V100" s="24" t="s">
        <v>57</v>
      </c>
      <c r="W100" s="24" t="s">
        <v>66</v>
      </c>
      <c r="X100" s="50">
        <v>44936</v>
      </c>
      <c r="Y100" s="50">
        <v>44991</v>
      </c>
      <c r="Z100" s="24"/>
      <c r="AA100" s="29"/>
      <c r="AB100" s="24"/>
      <c r="AC100" s="24"/>
      <c r="AD100" s="24" t="s">
        <v>450</v>
      </c>
      <c r="AE100" s="24" t="s">
        <v>420</v>
      </c>
      <c r="AF100" s="24">
        <v>876</v>
      </c>
      <c r="AG100" s="24" t="s">
        <v>68</v>
      </c>
      <c r="AH100" s="24">
        <v>1</v>
      </c>
      <c r="AI100" s="68" t="s">
        <v>69</v>
      </c>
      <c r="AJ100" s="24" t="s">
        <v>70</v>
      </c>
      <c r="AK100" s="50">
        <v>45011</v>
      </c>
      <c r="AL100" s="29">
        <v>45011</v>
      </c>
      <c r="AM100" s="29">
        <v>45260</v>
      </c>
      <c r="AN100" s="24">
        <v>2023</v>
      </c>
      <c r="AO100" s="24"/>
      <c r="AP100" s="24"/>
      <c r="AQ100" s="24"/>
      <c r="AR100" s="29"/>
      <c r="AS100" s="33"/>
      <c r="AT100" s="34"/>
      <c r="AU100" s="24"/>
      <c r="AV100" s="24"/>
      <c r="AW100" s="34" t="s">
        <v>63</v>
      </c>
      <c r="AX100" s="24"/>
      <c r="AY100" s="24"/>
      <c r="AZ100" s="14" t="s">
        <v>822</v>
      </c>
      <c r="BA100" s="45"/>
      <c r="BB100" s="45"/>
      <c r="BC100" s="45"/>
      <c r="BD100" s="19"/>
      <c r="BE100" s="16"/>
    </row>
    <row r="101" spans="1:57" ht="49.5" customHeight="1">
      <c r="A101" s="51">
        <v>3</v>
      </c>
      <c r="B101" s="25">
        <v>230094</v>
      </c>
      <c r="C101" s="51" t="s">
        <v>57</v>
      </c>
      <c r="D101" s="51" t="s">
        <v>444</v>
      </c>
      <c r="E101" s="51" t="s">
        <v>421</v>
      </c>
      <c r="F101" s="24"/>
      <c r="G101" s="12" t="s">
        <v>451</v>
      </c>
      <c r="H101" s="52" t="s">
        <v>452</v>
      </c>
      <c r="I101" s="52" t="s">
        <v>453</v>
      </c>
      <c r="J101" s="24">
        <v>2</v>
      </c>
      <c r="K101" s="24"/>
      <c r="L101" s="24" t="s">
        <v>63</v>
      </c>
      <c r="M101" s="24" t="s">
        <v>447</v>
      </c>
      <c r="N101" s="24" t="s">
        <v>448</v>
      </c>
      <c r="O101" s="47">
        <v>45768.39</v>
      </c>
      <c r="P101" s="47">
        <v>54922.067999999999</v>
      </c>
      <c r="Q101" s="47">
        <f t="shared" si="1"/>
        <v>54922.067999999999</v>
      </c>
      <c r="R101" s="47"/>
      <c r="S101" s="51"/>
      <c r="T101" s="51"/>
      <c r="U101" s="24" t="s">
        <v>65</v>
      </c>
      <c r="V101" s="24" t="s">
        <v>57</v>
      </c>
      <c r="W101" s="24" t="s">
        <v>66</v>
      </c>
      <c r="X101" s="50">
        <v>44936</v>
      </c>
      <c r="Y101" s="50">
        <v>44991</v>
      </c>
      <c r="Z101" s="24"/>
      <c r="AA101" s="29"/>
      <c r="AB101" s="51"/>
      <c r="AC101" s="51"/>
      <c r="AD101" s="24" t="s">
        <v>451</v>
      </c>
      <c r="AE101" s="24" t="s">
        <v>420</v>
      </c>
      <c r="AF101" s="24">
        <v>876</v>
      </c>
      <c r="AG101" s="24" t="s">
        <v>68</v>
      </c>
      <c r="AH101" s="24">
        <v>1</v>
      </c>
      <c r="AI101" s="68" t="s">
        <v>69</v>
      </c>
      <c r="AJ101" s="24" t="s">
        <v>70</v>
      </c>
      <c r="AK101" s="50">
        <v>45011</v>
      </c>
      <c r="AL101" s="29">
        <v>45011</v>
      </c>
      <c r="AM101" s="29">
        <v>45260</v>
      </c>
      <c r="AN101" s="24">
        <v>2023</v>
      </c>
      <c r="AO101" s="51"/>
      <c r="AP101" s="51"/>
      <c r="AQ101" s="51"/>
      <c r="AR101" s="51"/>
      <c r="AS101" s="51"/>
      <c r="AT101" s="51"/>
      <c r="AU101" s="51"/>
      <c r="AV101" s="51"/>
      <c r="AW101" s="34" t="s">
        <v>63</v>
      </c>
      <c r="AX101" s="51"/>
      <c r="AY101" s="51"/>
      <c r="AZ101" s="14" t="s">
        <v>822</v>
      </c>
      <c r="BA101" s="51"/>
      <c r="BB101" s="51"/>
      <c r="BC101" s="51"/>
      <c r="BD101" s="77"/>
      <c r="BE101" s="16"/>
    </row>
    <row r="102" spans="1:57" ht="49.5" customHeight="1">
      <c r="A102" s="51">
        <v>3</v>
      </c>
      <c r="B102" s="25">
        <v>230095</v>
      </c>
      <c r="C102" s="51" t="s">
        <v>57</v>
      </c>
      <c r="D102" s="51" t="s">
        <v>444</v>
      </c>
      <c r="E102" s="51" t="s">
        <v>421</v>
      </c>
      <c r="F102" s="24"/>
      <c r="G102" s="12" t="s">
        <v>454</v>
      </c>
      <c r="H102" s="26" t="s">
        <v>446</v>
      </c>
      <c r="I102" s="26" t="s">
        <v>446</v>
      </c>
      <c r="J102" s="24">
        <v>2</v>
      </c>
      <c r="K102" s="24"/>
      <c r="L102" s="24" t="s">
        <v>63</v>
      </c>
      <c r="M102" s="24" t="s">
        <v>447</v>
      </c>
      <c r="N102" s="24" t="s">
        <v>448</v>
      </c>
      <c r="O102" s="47">
        <v>24286.77</v>
      </c>
      <c r="P102" s="47">
        <v>29144.124</v>
      </c>
      <c r="Q102" s="47">
        <f t="shared" si="1"/>
        <v>29144.124</v>
      </c>
      <c r="R102" s="47"/>
      <c r="S102" s="51"/>
      <c r="T102" s="51"/>
      <c r="U102" s="24" t="s">
        <v>65</v>
      </c>
      <c r="V102" s="24" t="s">
        <v>57</v>
      </c>
      <c r="W102" s="24" t="s">
        <v>66</v>
      </c>
      <c r="X102" s="50">
        <v>44936</v>
      </c>
      <c r="Y102" s="53">
        <v>44983</v>
      </c>
      <c r="Z102" s="24"/>
      <c r="AA102" s="29"/>
      <c r="AB102" s="51"/>
      <c r="AC102" s="51"/>
      <c r="AD102" s="24" t="s">
        <v>454</v>
      </c>
      <c r="AE102" s="24" t="s">
        <v>420</v>
      </c>
      <c r="AF102" s="24">
        <v>876</v>
      </c>
      <c r="AG102" s="24" t="s">
        <v>68</v>
      </c>
      <c r="AH102" s="24">
        <v>1</v>
      </c>
      <c r="AI102" s="68" t="s">
        <v>69</v>
      </c>
      <c r="AJ102" s="24" t="s">
        <v>70</v>
      </c>
      <c r="AK102" s="50">
        <v>45003</v>
      </c>
      <c r="AL102" s="29">
        <v>45003</v>
      </c>
      <c r="AM102" s="29">
        <v>45260</v>
      </c>
      <c r="AN102" s="24">
        <v>2023</v>
      </c>
      <c r="AO102" s="51"/>
      <c r="AP102" s="51"/>
      <c r="AQ102" s="51"/>
      <c r="AR102" s="51"/>
      <c r="AS102" s="51"/>
      <c r="AT102" s="51"/>
      <c r="AU102" s="51"/>
      <c r="AV102" s="51"/>
      <c r="AW102" s="34" t="s">
        <v>63</v>
      </c>
      <c r="AX102" s="51"/>
      <c r="AY102" s="51"/>
      <c r="AZ102" s="14" t="s">
        <v>822</v>
      </c>
      <c r="BA102" s="51"/>
      <c r="BB102" s="51"/>
      <c r="BC102" s="51"/>
      <c r="BD102" s="77"/>
      <c r="BE102" s="16"/>
    </row>
    <row r="103" spans="1:57" ht="49.5" customHeight="1">
      <c r="A103" s="51">
        <v>3</v>
      </c>
      <c r="B103" s="25">
        <v>230096</v>
      </c>
      <c r="C103" s="51" t="s">
        <v>57</v>
      </c>
      <c r="D103" s="51" t="s">
        <v>444</v>
      </c>
      <c r="E103" s="51" t="s">
        <v>421</v>
      </c>
      <c r="F103" s="24"/>
      <c r="G103" s="12" t="s">
        <v>455</v>
      </c>
      <c r="H103" s="26" t="s">
        <v>446</v>
      </c>
      <c r="I103" s="26" t="s">
        <v>446</v>
      </c>
      <c r="J103" s="24">
        <v>2</v>
      </c>
      <c r="K103" s="24"/>
      <c r="L103" s="24" t="s">
        <v>63</v>
      </c>
      <c r="M103" s="24" t="s">
        <v>447</v>
      </c>
      <c r="N103" s="24" t="s">
        <v>448</v>
      </c>
      <c r="O103" s="47">
        <v>66723.179999999993</v>
      </c>
      <c r="P103" s="47">
        <v>80067.815999999992</v>
      </c>
      <c r="Q103" s="47">
        <f t="shared" si="1"/>
        <v>80067.815999999992</v>
      </c>
      <c r="R103" s="47"/>
      <c r="S103" s="51"/>
      <c r="T103" s="51"/>
      <c r="U103" s="24" t="s">
        <v>65</v>
      </c>
      <c r="V103" s="24" t="s">
        <v>57</v>
      </c>
      <c r="W103" s="24" t="s">
        <v>66</v>
      </c>
      <c r="X103" s="50">
        <v>44936</v>
      </c>
      <c r="Y103" s="50">
        <v>44991</v>
      </c>
      <c r="Z103" s="24"/>
      <c r="AA103" s="29"/>
      <c r="AB103" s="51"/>
      <c r="AC103" s="51"/>
      <c r="AD103" s="24" t="s">
        <v>455</v>
      </c>
      <c r="AE103" s="24" t="s">
        <v>420</v>
      </c>
      <c r="AF103" s="24">
        <v>876</v>
      </c>
      <c r="AG103" s="24" t="s">
        <v>68</v>
      </c>
      <c r="AH103" s="24">
        <v>1</v>
      </c>
      <c r="AI103" s="68" t="s">
        <v>69</v>
      </c>
      <c r="AJ103" s="24" t="s">
        <v>70</v>
      </c>
      <c r="AK103" s="50">
        <v>45011</v>
      </c>
      <c r="AL103" s="29">
        <v>45011</v>
      </c>
      <c r="AM103" s="29">
        <v>45260</v>
      </c>
      <c r="AN103" s="24">
        <v>2023</v>
      </c>
      <c r="AO103" s="51"/>
      <c r="AP103" s="51"/>
      <c r="AQ103" s="51"/>
      <c r="AR103" s="51"/>
      <c r="AS103" s="51"/>
      <c r="AT103" s="51"/>
      <c r="AU103" s="51"/>
      <c r="AV103" s="51"/>
      <c r="AW103" s="34" t="s">
        <v>63</v>
      </c>
      <c r="AX103" s="51"/>
      <c r="AY103" s="51"/>
      <c r="AZ103" s="14" t="s">
        <v>822</v>
      </c>
      <c r="BA103" s="51"/>
      <c r="BB103" s="51"/>
      <c r="BC103" s="51"/>
      <c r="BD103" s="77"/>
      <c r="BE103" s="16"/>
    </row>
    <row r="104" spans="1:57" ht="49.5" customHeight="1">
      <c r="A104" s="51">
        <v>3</v>
      </c>
      <c r="B104" s="25">
        <v>230097</v>
      </c>
      <c r="C104" s="51" t="s">
        <v>57</v>
      </c>
      <c r="D104" s="51" t="s">
        <v>444</v>
      </c>
      <c r="E104" s="51" t="s">
        <v>421</v>
      </c>
      <c r="F104" s="24"/>
      <c r="G104" s="12" t="s">
        <v>456</v>
      </c>
      <c r="H104" s="26" t="s">
        <v>446</v>
      </c>
      <c r="I104" s="26" t="s">
        <v>446</v>
      </c>
      <c r="J104" s="24">
        <v>2</v>
      </c>
      <c r="K104" s="24"/>
      <c r="L104" s="24" t="s">
        <v>63</v>
      </c>
      <c r="M104" s="24" t="s">
        <v>447</v>
      </c>
      <c r="N104" s="24" t="s">
        <v>448</v>
      </c>
      <c r="O104" s="47">
        <v>36793.65</v>
      </c>
      <c r="P104" s="47">
        <v>44152.38</v>
      </c>
      <c r="Q104" s="47">
        <f t="shared" si="1"/>
        <v>44152.38</v>
      </c>
      <c r="R104" s="47"/>
      <c r="S104" s="51"/>
      <c r="T104" s="51"/>
      <c r="U104" s="24" t="s">
        <v>65</v>
      </c>
      <c r="V104" s="24" t="s">
        <v>57</v>
      </c>
      <c r="W104" s="24" t="s">
        <v>66</v>
      </c>
      <c r="X104" s="50">
        <v>44936</v>
      </c>
      <c r="Y104" s="50">
        <v>44991</v>
      </c>
      <c r="Z104" s="24"/>
      <c r="AA104" s="29"/>
      <c r="AB104" s="51"/>
      <c r="AC104" s="51"/>
      <c r="AD104" s="24" t="s">
        <v>456</v>
      </c>
      <c r="AE104" s="24" t="s">
        <v>420</v>
      </c>
      <c r="AF104" s="24">
        <v>876</v>
      </c>
      <c r="AG104" s="24" t="s">
        <v>68</v>
      </c>
      <c r="AH104" s="24">
        <v>1</v>
      </c>
      <c r="AI104" s="68" t="s">
        <v>69</v>
      </c>
      <c r="AJ104" s="24" t="s">
        <v>70</v>
      </c>
      <c r="AK104" s="50">
        <v>45011</v>
      </c>
      <c r="AL104" s="29">
        <v>45011</v>
      </c>
      <c r="AM104" s="29">
        <v>45260</v>
      </c>
      <c r="AN104" s="24">
        <v>2023</v>
      </c>
      <c r="AO104" s="51"/>
      <c r="AP104" s="51"/>
      <c r="AQ104" s="51"/>
      <c r="AR104" s="51"/>
      <c r="AS104" s="51"/>
      <c r="AT104" s="51"/>
      <c r="AU104" s="51"/>
      <c r="AV104" s="51"/>
      <c r="AW104" s="34" t="s">
        <v>63</v>
      </c>
      <c r="AX104" s="51"/>
      <c r="AY104" s="51"/>
      <c r="AZ104" s="14" t="s">
        <v>822</v>
      </c>
      <c r="BA104" s="51"/>
      <c r="BB104" s="51"/>
      <c r="BC104" s="51"/>
      <c r="BD104" s="77"/>
      <c r="BE104" s="16"/>
    </row>
    <row r="105" spans="1:57" ht="49.5" customHeight="1">
      <c r="A105" s="51">
        <v>3</v>
      </c>
      <c r="B105" s="25">
        <v>230098</v>
      </c>
      <c r="C105" s="51" t="s">
        <v>57</v>
      </c>
      <c r="D105" s="51" t="s">
        <v>444</v>
      </c>
      <c r="E105" s="51" t="s">
        <v>421</v>
      </c>
      <c r="F105" s="24"/>
      <c r="G105" s="12" t="s">
        <v>457</v>
      </c>
      <c r="H105" s="26" t="s">
        <v>446</v>
      </c>
      <c r="I105" s="26" t="s">
        <v>446</v>
      </c>
      <c r="J105" s="24">
        <v>2</v>
      </c>
      <c r="K105" s="24"/>
      <c r="L105" s="24" t="s">
        <v>63</v>
      </c>
      <c r="M105" s="24" t="s">
        <v>447</v>
      </c>
      <c r="N105" s="24" t="s">
        <v>448</v>
      </c>
      <c r="O105" s="47">
        <v>27650.73</v>
      </c>
      <c r="P105" s="47">
        <v>33180.875999999997</v>
      </c>
      <c r="Q105" s="47">
        <f t="shared" si="1"/>
        <v>33180.875999999997</v>
      </c>
      <c r="R105" s="47"/>
      <c r="S105" s="51"/>
      <c r="T105" s="51"/>
      <c r="U105" s="24" t="s">
        <v>65</v>
      </c>
      <c r="V105" s="24" t="s">
        <v>57</v>
      </c>
      <c r="W105" s="24" t="s">
        <v>66</v>
      </c>
      <c r="X105" s="50">
        <v>44936</v>
      </c>
      <c r="Y105" s="53">
        <v>44983</v>
      </c>
      <c r="Z105" s="24"/>
      <c r="AA105" s="29"/>
      <c r="AB105" s="51"/>
      <c r="AC105" s="51"/>
      <c r="AD105" s="24" t="s">
        <v>457</v>
      </c>
      <c r="AE105" s="24" t="s">
        <v>420</v>
      </c>
      <c r="AF105" s="24">
        <v>876</v>
      </c>
      <c r="AG105" s="24" t="s">
        <v>68</v>
      </c>
      <c r="AH105" s="24">
        <v>1</v>
      </c>
      <c r="AI105" s="68" t="s">
        <v>69</v>
      </c>
      <c r="AJ105" s="24" t="s">
        <v>70</v>
      </c>
      <c r="AK105" s="50">
        <v>45003</v>
      </c>
      <c r="AL105" s="29">
        <v>45003</v>
      </c>
      <c r="AM105" s="29">
        <v>45260</v>
      </c>
      <c r="AN105" s="24">
        <v>2023</v>
      </c>
      <c r="AO105" s="51"/>
      <c r="AP105" s="51"/>
      <c r="AQ105" s="51"/>
      <c r="AR105" s="51"/>
      <c r="AS105" s="51"/>
      <c r="AT105" s="51"/>
      <c r="AU105" s="51"/>
      <c r="AV105" s="51"/>
      <c r="AW105" s="34" t="s">
        <v>63</v>
      </c>
      <c r="AX105" s="51"/>
      <c r="AY105" s="51"/>
      <c r="AZ105" s="14" t="s">
        <v>822</v>
      </c>
      <c r="BA105" s="51"/>
      <c r="BB105" s="51"/>
      <c r="BC105" s="51"/>
      <c r="BD105" s="77"/>
      <c r="BE105" s="16"/>
    </row>
    <row r="106" spans="1:57" ht="49.5" customHeight="1">
      <c r="A106" s="51">
        <v>3</v>
      </c>
      <c r="B106" s="25">
        <v>230099</v>
      </c>
      <c r="C106" s="51" t="s">
        <v>57</v>
      </c>
      <c r="D106" s="51" t="s">
        <v>444</v>
      </c>
      <c r="E106" s="51" t="s">
        <v>421</v>
      </c>
      <c r="F106" s="24"/>
      <c r="G106" s="12" t="s">
        <v>458</v>
      </c>
      <c r="H106" s="26" t="s">
        <v>446</v>
      </c>
      <c r="I106" s="26" t="s">
        <v>446</v>
      </c>
      <c r="J106" s="24">
        <v>2</v>
      </c>
      <c r="K106" s="24"/>
      <c r="L106" s="24" t="s">
        <v>63</v>
      </c>
      <c r="M106" s="24" t="s">
        <v>447</v>
      </c>
      <c r="N106" s="24" t="s">
        <v>448</v>
      </c>
      <c r="O106" s="47">
        <v>26484.95</v>
      </c>
      <c r="P106" s="47">
        <v>31781.94</v>
      </c>
      <c r="Q106" s="47">
        <f t="shared" si="1"/>
        <v>31781.94</v>
      </c>
      <c r="R106" s="47"/>
      <c r="S106" s="51"/>
      <c r="T106" s="51"/>
      <c r="U106" s="24" t="s">
        <v>65</v>
      </c>
      <c r="V106" s="24" t="s">
        <v>57</v>
      </c>
      <c r="W106" s="24" t="s">
        <v>66</v>
      </c>
      <c r="X106" s="50">
        <v>44936</v>
      </c>
      <c r="Y106" s="53">
        <v>44983</v>
      </c>
      <c r="Z106" s="24"/>
      <c r="AA106" s="29"/>
      <c r="AB106" s="51"/>
      <c r="AC106" s="51"/>
      <c r="AD106" s="24" t="s">
        <v>459</v>
      </c>
      <c r="AE106" s="24" t="s">
        <v>420</v>
      </c>
      <c r="AF106" s="24">
        <v>876</v>
      </c>
      <c r="AG106" s="24" t="s">
        <v>68</v>
      </c>
      <c r="AH106" s="24">
        <v>1</v>
      </c>
      <c r="AI106" s="68" t="s">
        <v>69</v>
      </c>
      <c r="AJ106" s="24" t="s">
        <v>70</v>
      </c>
      <c r="AK106" s="50">
        <v>45003</v>
      </c>
      <c r="AL106" s="29">
        <v>45003</v>
      </c>
      <c r="AM106" s="29">
        <v>45260</v>
      </c>
      <c r="AN106" s="24">
        <v>2023</v>
      </c>
      <c r="AO106" s="51"/>
      <c r="AP106" s="51"/>
      <c r="AQ106" s="51"/>
      <c r="AR106" s="51"/>
      <c r="AS106" s="51"/>
      <c r="AT106" s="51"/>
      <c r="AU106" s="51"/>
      <c r="AV106" s="51"/>
      <c r="AW106" s="34" t="s">
        <v>63</v>
      </c>
      <c r="AX106" s="51"/>
      <c r="AY106" s="51"/>
      <c r="AZ106" s="14" t="s">
        <v>822</v>
      </c>
      <c r="BA106" s="51"/>
      <c r="BB106" s="51"/>
      <c r="BC106" s="51"/>
      <c r="BD106" s="77"/>
      <c r="BE106" s="16"/>
    </row>
    <row r="107" spans="1:57" ht="49.5" customHeight="1">
      <c r="A107" s="51">
        <v>3</v>
      </c>
      <c r="B107" s="25">
        <v>230100</v>
      </c>
      <c r="C107" s="51" t="s">
        <v>57</v>
      </c>
      <c r="D107" s="51" t="s">
        <v>444</v>
      </c>
      <c r="E107" s="51" t="s">
        <v>421</v>
      </c>
      <c r="F107" s="24"/>
      <c r="G107" s="12" t="s">
        <v>460</v>
      </c>
      <c r="H107" s="26" t="s">
        <v>446</v>
      </c>
      <c r="I107" s="26" t="s">
        <v>446</v>
      </c>
      <c r="J107" s="24">
        <v>2</v>
      </c>
      <c r="K107" s="24"/>
      <c r="L107" s="24" t="s">
        <v>63</v>
      </c>
      <c r="M107" s="24" t="s">
        <v>447</v>
      </c>
      <c r="N107" s="24" t="s">
        <v>448</v>
      </c>
      <c r="O107" s="47">
        <v>800</v>
      </c>
      <c r="P107" s="47">
        <v>960</v>
      </c>
      <c r="Q107" s="47">
        <f t="shared" si="1"/>
        <v>960</v>
      </c>
      <c r="R107" s="47"/>
      <c r="S107" s="51"/>
      <c r="T107" s="51"/>
      <c r="U107" s="24" t="s">
        <v>65</v>
      </c>
      <c r="V107" s="24" t="s">
        <v>57</v>
      </c>
      <c r="W107" s="24" t="s">
        <v>66</v>
      </c>
      <c r="X107" s="50">
        <v>44936</v>
      </c>
      <c r="Y107" s="53">
        <v>44983</v>
      </c>
      <c r="Z107" s="24"/>
      <c r="AA107" s="29"/>
      <c r="AB107" s="51"/>
      <c r="AC107" s="51"/>
      <c r="AD107" s="24" t="s">
        <v>461</v>
      </c>
      <c r="AE107" s="24" t="s">
        <v>420</v>
      </c>
      <c r="AF107" s="24">
        <v>876</v>
      </c>
      <c r="AG107" s="24" t="s">
        <v>68</v>
      </c>
      <c r="AH107" s="24">
        <v>1</v>
      </c>
      <c r="AI107" s="68" t="s">
        <v>69</v>
      </c>
      <c r="AJ107" s="24" t="s">
        <v>70</v>
      </c>
      <c r="AK107" s="50">
        <v>45003</v>
      </c>
      <c r="AL107" s="29">
        <v>45003</v>
      </c>
      <c r="AM107" s="29">
        <v>45260</v>
      </c>
      <c r="AN107" s="24">
        <v>2023</v>
      </c>
      <c r="AO107" s="51"/>
      <c r="AP107" s="51"/>
      <c r="AQ107" s="51"/>
      <c r="AR107" s="51"/>
      <c r="AS107" s="51"/>
      <c r="AT107" s="51"/>
      <c r="AU107" s="51"/>
      <c r="AV107" s="51"/>
      <c r="AW107" s="34" t="s">
        <v>63</v>
      </c>
      <c r="AX107" s="51"/>
      <c r="AY107" s="51"/>
      <c r="AZ107" s="14" t="s">
        <v>822</v>
      </c>
      <c r="BA107" s="51"/>
      <c r="BB107" s="51"/>
      <c r="BC107" s="51"/>
      <c r="BD107" s="77"/>
      <c r="BE107" s="16"/>
    </row>
    <row r="108" spans="1:57" ht="49.5" customHeight="1">
      <c r="A108" s="51">
        <v>3</v>
      </c>
      <c r="B108" s="25">
        <v>230101</v>
      </c>
      <c r="C108" s="51" t="s">
        <v>57</v>
      </c>
      <c r="D108" s="51" t="s">
        <v>444</v>
      </c>
      <c r="E108" s="51" t="s">
        <v>421</v>
      </c>
      <c r="F108" s="24"/>
      <c r="G108" s="108" t="s">
        <v>462</v>
      </c>
      <c r="H108" s="52" t="s">
        <v>463</v>
      </c>
      <c r="I108" s="52" t="s">
        <v>464</v>
      </c>
      <c r="J108" s="24">
        <v>2</v>
      </c>
      <c r="K108" s="24"/>
      <c r="L108" s="24" t="s">
        <v>63</v>
      </c>
      <c r="M108" s="24" t="s">
        <v>447</v>
      </c>
      <c r="N108" s="24" t="s">
        <v>448</v>
      </c>
      <c r="O108" s="47">
        <v>9771.67</v>
      </c>
      <c r="P108" s="47">
        <v>11726.003999999999</v>
      </c>
      <c r="Q108" s="47">
        <f t="shared" si="1"/>
        <v>11726.003999999999</v>
      </c>
      <c r="R108" s="47"/>
      <c r="S108" s="51"/>
      <c r="T108" s="51"/>
      <c r="U108" s="24" t="s">
        <v>65</v>
      </c>
      <c r="V108" s="24" t="s">
        <v>57</v>
      </c>
      <c r="W108" s="24" t="s">
        <v>66</v>
      </c>
      <c r="X108" s="50">
        <v>44936</v>
      </c>
      <c r="Y108" s="50">
        <v>44983</v>
      </c>
      <c r="Z108" s="24"/>
      <c r="AA108" s="29"/>
      <c r="AB108" s="51"/>
      <c r="AC108" s="51"/>
      <c r="AD108" s="51" t="s">
        <v>462</v>
      </c>
      <c r="AE108" s="24" t="s">
        <v>420</v>
      </c>
      <c r="AF108" s="24">
        <v>876</v>
      </c>
      <c r="AG108" s="24" t="s">
        <v>68</v>
      </c>
      <c r="AH108" s="24">
        <v>1</v>
      </c>
      <c r="AI108" s="68" t="s">
        <v>69</v>
      </c>
      <c r="AJ108" s="24" t="s">
        <v>70</v>
      </c>
      <c r="AK108" s="50">
        <v>45003</v>
      </c>
      <c r="AL108" s="29">
        <v>45003</v>
      </c>
      <c r="AM108" s="29">
        <v>45260</v>
      </c>
      <c r="AN108" s="24">
        <v>2023</v>
      </c>
      <c r="AO108" s="51"/>
      <c r="AP108" s="51"/>
      <c r="AQ108" s="51"/>
      <c r="AR108" s="51"/>
      <c r="AS108" s="51"/>
      <c r="AT108" s="51"/>
      <c r="AU108" s="51"/>
      <c r="AV108" s="51"/>
      <c r="AW108" s="34" t="s">
        <v>63</v>
      </c>
      <c r="AX108" s="51"/>
      <c r="AY108" s="51"/>
      <c r="AZ108" s="12" t="s">
        <v>846</v>
      </c>
      <c r="BA108" s="51"/>
      <c r="BB108" s="51"/>
      <c r="BC108" s="51"/>
      <c r="BD108" s="77"/>
      <c r="BE108" s="16"/>
    </row>
    <row r="109" spans="1:57" ht="49.5" customHeight="1">
      <c r="A109" s="24">
        <v>3</v>
      </c>
      <c r="B109" s="25">
        <v>230102</v>
      </c>
      <c r="C109" s="24" t="s">
        <v>57</v>
      </c>
      <c r="D109" s="24" t="s">
        <v>533</v>
      </c>
      <c r="E109" s="24" t="s">
        <v>421</v>
      </c>
      <c r="F109" s="11"/>
      <c r="G109" s="107" t="s">
        <v>534</v>
      </c>
      <c r="H109" s="11" t="s">
        <v>535</v>
      </c>
      <c r="I109" s="11" t="s">
        <v>536</v>
      </c>
      <c r="J109" s="11">
        <v>2</v>
      </c>
      <c r="K109" s="11"/>
      <c r="L109" s="24" t="s">
        <v>63</v>
      </c>
      <c r="M109" s="24" t="s">
        <v>537</v>
      </c>
      <c r="N109" s="55" t="s">
        <v>538</v>
      </c>
      <c r="O109" s="63">
        <v>12030.733</v>
      </c>
      <c r="P109" s="63">
        <v>14436.88</v>
      </c>
      <c r="Q109" s="11"/>
      <c r="R109" s="63">
        <v>14436.88</v>
      </c>
      <c r="S109" s="11"/>
      <c r="T109" s="11"/>
      <c r="U109" s="24" t="s">
        <v>65</v>
      </c>
      <c r="V109" s="24" t="s">
        <v>57</v>
      </c>
      <c r="W109" s="24" t="s">
        <v>66</v>
      </c>
      <c r="X109" s="64">
        <v>45208</v>
      </c>
      <c r="Y109" s="64">
        <v>45257</v>
      </c>
      <c r="Z109" s="11"/>
      <c r="AA109" s="11"/>
      <c r="AB109" s="11"/>
      <c r="AC109" s="11"/>
      <c r="AD109" s="11" t="str">
        <f t="shared" ref="AD109:AD137" si="2">G109</f>
        <v>Расчистка трасс ВЛ 35 кВ и выше филиалов ПАО "Россети Кубань" Адыгейские, Армавирские, 
Лабинские  электрические сети (1.2)</v>
      </c>
      <c r="AE109" s="65" t="s">
        <v>405</v>
      </c>
      <c r="AF109" s="24">
        <v>876</v>
      </c>
      <c r="AG109" s="24" t="s">
        <v>231</v>
      </c>
      <c r="AH109" s="24">
        <v>1</v>
      </c>
      <c r="AI109" s="68" t="s">
        <v>69</v>
      </c>
      <c r="AJ109" s="24" t="s">
        <v>70</v>
      </c>
      <c r="AK109" s="64">
        <v>45277</v>
      </c>
      <c r="AL109" s="29">
        <v>45300</v>
      </c>
      <c r="AM109" s="29">
        <v>45626</v>
      </c>
      <c r="AN109" s="11">
        <v>2024</v>
      </c>
      <c r="AO109" s="11"/>
      <c r="AP109" s="11"/>
      <c r="AQ109" s="11"/>
      <c r="AR109" s="11"/>
      <c r="AS109" s="11"/>
      <c r="AT109" s="11"/>
      <c r="AU109" s="11"/>
      <c r="AV109" s="11"/>
      <c r="AW109" s="34" t="s">
        <v>63</v>
      </c>
      <c r="AX109" s="11"/>
      <c r="AY109" s="11"/>
      <c r="AZ109" s="12" t="s">
        <v>787</v>
      </c>
      <c r="BA109" s="11"/>
      <c r="BB109" s="11"/>
      <c r="BC109" s="11"/>
      <c r="BD109" s="11"/>
      <c r="BE109" s="16"/>
    </row>
    <row r="110" spans="1:57" ht="49.5" customHeight="1">
      <c r="A110" s="24">
        <v>3</v>
      </c>
      <c r="B110" s="25">
        <v>230103</v>
      </c>
      <c r="C110" s="24" t="s">
        <v>57</v>
      </c>
      <c r="D110" s="24" t="s">
        <v>533</v>
      </c>
      <c r="E110" s="24" t="s">
        <v>421</v>
      </c>
      <c r="F110" s="11"/>
      <c r="G110" s="107" t="s">
        <v>539</v>
      </c>
      <c r="H110" s="11" t="s">
        <v>535</v>
      </c>
      <c r="I110" s="11" t="s">
        <v>536</v>
      </c>
      <c r="J110" s="11">
        <v>2</v>
      </c>
      <c r="K110" s="11"/>
      <c r="L110" s="24" t="s">
        <v>63</v>
      </c>
      <c r="M110" s="24" t="s">
        <v>537</v>
      </c>
      <c r="N110" s="55" t="s">
        <v>538</v>
      </c>
      <c r="O110" s="63">
        <v>12572.19</v>
      </c>
      <c r="P110" s="63">
        <v>15086.63</v>
      </c>
      <c r="Q110" s="11"/>
      <c r="R110" s="63">
        <v>15086.63</v>
      </c>
      <c r="S110" s="11"/>
      <c r="T110" s="11"/>
      <c r="U110" s="24" t="s">
        <v>65</v>
      </c>
      <c r="V110" s="24" t="s">
        <v>57</v>
      </c>
      <c r="W110" s="24" t="s">
        <v>66</v>
      </c>
      <c r="X110" s="64">
        <v>45208</v>
      </c>
      <c r="Y110" s="64">
        <v>45257</v>
      </c>
      <c r="Z110" s="11"/>
      <c r="AA110" s="11"/>
      <c r="AB110" s="11"/>
      <c r="AC110" s="11"/>
      <c r="AD110" s="11" t="str">
        <f t="shared" si="2"/>
        <v>Расчистка трасс ВЛ 35 кВ и выше филиалов 
ПАО "Россети Кубань" Ленинградские, 
Тихорецкие электрические сети (1.4)</v>
      </c>
      <c r="AE110" s="65" t="s">
        <v>405</v>
      </c>
      <c r="AF110" s="24">
        <v>876</v>
      </c>
      <c r="AG110" s="24" t="s">
        <v>231</v>
      </c>
      <c r="AH110" s="24">
        <v>1</v>
      </c>
      <c r="AI110" s="68" t="s">
        <v>69</v>
      </c>
      <c r="AJ110" s="24" t="s">
        <v>70</v>
      </c>
      <c r="AK110" s="64">
        <v>45277</v>
      </c>
      <c r="AL110" s="29">
        <v>45300</v>
      </c>
      <c r="AM110" s="29">
        <v>45626</v>
      </c>
      <c r="AN110" s="11">
        <v>2024</v>
      </c>
      <c r="AO110" s="11"/>
      <c r="AP110" s="11"/>
      <c r="AQ110" s="11"/>
      <c r="AR110" s="11"/>
      <c r="AS110" s="11"/>
      <c r="AT110" s="11"/>
      <c r="AU110" s="11"/>
      <c r="AV110" s="11"/>
      <c r="AW110" s="34" t="s">
        <v>63</v>
      </c>
      <c r="AX110" s="11"/>
      <c r="AY110" s="11"/>
      <c r="AZ110" s="12" t="s">
        <v>788</v>
      </c>
      <c r="BA110" s="11"/>
      <c r="BB110" s="11"/>
      <c r="BC110" s="11"/>
      <c r="BD110" s="11"/>
      <c r="BE110" s="16"/>
    </row>
    <row r="111" spans="1:57" ht="49.5" customHeight="1">
      <c r="A111" s="24">
        <v>3</v>
      </c>
      <c r="B111" s="25">
        <v>230104</v>
      </c>
      <c r="C111" s="24" t="s">
        <v>57</v>
      </c>
      <c r="D111" s="24" t="s">
        <v>533</v>
      </c>
      <c r="E111" s="24" t="s">
        <v>421</v>
      </c>
      <c r="F111" s="11"/>
      <c r="G111" s="107" t="s">
        <v>540</v>
      </c>
      <c r="H111" s="11" t="s">
        <v>535</v>
      </c>
      <c r="I111" s="11" t="s">
        <v>536</v>
      </c>
      <c r="J111" s="11">
        <v>2</v>
      </c>
      <c r="K111" s="11"/>
      <c r="L111" s="24" t="s">
        <v>63</v>
      </c>
      <c r="M111" s="24" t="s">
        <v>537</v>
      </c>
      <c r="N111" s="55" t="s">
        <v>538</v>
      </c>
      <c r="O111" s="63">
        <v>41137.96</v>
      </c>
      <c r="P111" s="63">
        <v>49365.55</v>
      </c>
      <c r="Q111" s="11"/>
      <c r="R111" s="63">
        <v>49365.55</v>
      </c>
      <c r="S111" s="11"/>
      <c r="T111" s="11"/>
      <c r="U111" s="24" t="s">
        <v>65</v>
      </c>
      <c r="V111" s="24" t="s">
        <v>57</v>
      </c>
      <c r="W111" s="24" t="s">
        <v>66</v>
      </c>
      <c r="X111" s="64">
        <v>45208</v>
      </c>
      <c r="Y111" s="64">
        <v>45257</v>
      </c>
      <c r="Z111" s="11"/>
      <c r="AA111" s="11"/>
      <c r="AB111" s="11"/>
      <c r="AC111" s="11"/>
      <c r="AD111" s="11" t="str">
        <f t="shared" si="2"/>
        <v>Расчистка трасс ВЛ 110 кВ филиала ПАО "Россети Кубань" Сочинские электрические сети (1.5)</v>
      </c>
      <c r="AE111" s="65" t="s">
        <v>405</v>
      </c>
      <c r="AF111" s="24">
        <v>876</v>
      </c>
      <c r="AG111" s="24" t="s">
        <v>231</v>
      </c>
      <c r="AH111" s="24">
        <v>1</v>
      </c>
      <c r="AI111" s="68" t="s">
        <v>69</v>
      </c>
      <c r="AJ111" s="24" t="s">
        <v>70</v>
      </c>
      <c r="AK111" s="64">
        <v>45277</v>
      </c>
      <c r="AL111" s="29">
        <v>45300</v>
      </c>
      <c r="AM111" s="29">
        <v>45473</v>
      </c>
      <c r="AN111" s="11">
        <v>2024</v>
      </c>
      <c r="AO111" s="11"/>
      <c r="AP111" s="11"/>
      <c r="AQ111" s="11"/>
      <c r="AR111" s="11"/>
      <c r="AS111" s="11"/>
      <c r="AT111" s="11"/>
      <c r="AU111" s="11"/>
      <c r="AV111" s="11"/>
      <c r="AW111" s="34" t="s">
        <v>63</v>
      </c>
      <c r="AX111" s="11"/>
      <c r="AY111" s="11"/>
      <c r="AZ111" s="12" t="s">
        <v>789</v>
      </c>
      <c r="BA111" s="11"/>
      <c r="BB111" s="11"/>
      <c r="BC111" s="11"/>
      <c r="BD111" s="11"/>
      <c r="BE111" s="16"/>
    </row>
    <row r="112" spans="1:57" ht="49.5" customHeight="1">
      <c r="A112" s="24">
        <v>3</v>
      </c>
      <c r="B112" s="25">
        <v>230105</v>
      </c>
      <c r="C112" s="24" t="s">
        <v>57</v>
      </c>
      <c r="D112" s="24" t="s">
        <v>533</v>
      </c>
      <c r="E112" s="24" t="s">
        <v>421</v>
      </c>
      <c r="F112" s="11"/>
      <c r="G112" s="107" t="s">
        <v>541</v>
      </c>
      <c r="H112" s="11" t="s">
        <v>535</v>
      </c>
      <c r="I112" s="11" t="s">
        <v>536</v>
      </c>
      <c r="J112" s="11">
        <v>2</v>
      </c>
      <c r="K112" s="11"/>
      <c r="L112" s="24" t="s">
        <v>63</v>
      </c>
      <c r="M112" s="24" t="s">
        <v>537</v>
      </c>
      <c r="N112" s="55" t="s">
        <v>538</v>
      </c>
      <c r="O112" s="63">
        <v>13983.949000000001</v>
      </c>
      <c r="P112" s="63">
        <v>16780.739000000001</v>
      </c>
      <c r="Q112" s="11"/>
      <c r="R112" s="63">
        <v>16780.739000000001</v>
      </c>
      <c r="S112" s="11"/>
      <c r="T112" s="11"/>
      <c r="U112" s="24" t="s">
        <v>65</v>
      </c>
      <c r="V112" s="24" t="s">
        <v>57</v>
      </c>
      <c r="W112" s="24" t="s">
        <v>66</v>
      </c>
      <c r="X112" s="64">
        <v>45208</v>
      </c>
      <c r="Y112" s="64">
        <v>45257</v>
      </c>
      <c r="Z112" s="11"/>
      <c r="AA112" s="11"/>
      <c r="AB112" s="11"/>
      <c r="AC112" s="11"/>
      <c r="AD112" s="11" t="str">
        <f t="shared" si="2"/>
        <v>Расчистка трасс ВЛ 35 кВ и выше филиалов 
ПАО "Россети Кубань" Краснодарские, Славянские, Тимашевские, Усть - Лабинские, Юго - Западные электрические сети (1.6)</v>
      </c>
      <c r="AE112" s="65" t="s">
        <v>405</v>
      </c>
      <c r="AF112" s="24">
        <v>876</v>
      </c>
      <c r="AG112" s="24" t="s">
        <v>231</v>
      </c>
      <c r="AH112" s="24">
        <v>1</v>
      </c>
      <c r="AI112" s="68" t="s">
        <v>69</v>
      </c>
      <c r="AJ112" s="24" t="s">
        <v>70</v>
      </c>
      <c r="AK112" s="64">
        <v>45277</v>
      </c>
      <c r="AL112" s="29">
        <v>45300</v>
      </c>
      <c r="AM112" s="66">
        <v>45596</v>
      </c>
      <c r="AN112" s="11">
        <v>2024</v>
      </c>
      <c r="AO112" s="11"/>
      <c r="AP112" s="11"/>
      <c r="AQ112" s="11"/>
      <c r="AR112" s="11"/>
      <c r="AS112" s="11"/>
      <c r="AT112" s="11"/>
      <c r="AU112" s="11"/>
      <c r="AV112" s="11"/>
      <c r="AW112" s="34" t="s">
        <v>63</v>
      </c>
      <c r="AX112" s="11"/>
      <c r="AY112" s="11"/>
      <c r="AZ112" s="12" t="s">
        <v>790</v>
      </c>
      <c r="BA112" s="11"/>
      <c r="BB112" s="11"/>
      <c r="BC112" s="11"/>
      <c r="BD112" s="11"/>
      <c r="BE112" s="16"/>
    </row>
    <row r="113" spans="1:57" ht="49.5" customHeight="1">
      <c r="A113" s="24">
        <v>3</v>
      </c>
      <c r="B113" s="25">
        <v>230106</v>
      </c>
      <c r="C113" s="24" t="s">
        <v>57</v>
      </c>
      <c r="D113" s="24" t="s">
        <v>533</v>
      </c>
      <c r="E113" s="24" t="s">
        <v>421</v>
      </c>
      <c r="F113" s="11"/>
      <c r="G113" s="107" t="s">
        <v>542</v>
      </c>
      <c r="H113" s="11" t="s">
        <v>543</v>
      </c>
      <c r="I113" s="11" t="s">
        <v>543</v>
      </c>
      <c r="J113" s="11">
        <v>2</v>
      </c>
      <c r="K113" s="11"/>
      <c r="L113" s="24" t="s">
        <v>63</v>
      </c>
      <c r="M113" s="24" t="s">
        <v>537</v>
      </c>
      <c r="N113" s="55" t="s">
        <v>538</v>
      </c>
      <c r="O113" s="63">
        <v>1264.28</v>
      </c>
      <c r="P113" s="63">
        <v>1517.136</v>
      </c>
      <c r="Q113" s="11"/>
      <c r="R113" s="63">
        <v>1517.136</v>
      </c>
      <c r="S113" s="11"/>
      <c r="T113" s="11"/>
      <c r="U113" s="24" t="s">
        <v>65</v>
      </c>
      <c r="V113" s="24" t="s">
        <v>57</v>
      </c>
      <c r="W113" s="24" t="s">
        <v>66</v>
      </c>
      <c r="X113" s="64">
        <v>45208</v>
      </c>
      <c r="Y113" s="64">
        <v>45257</v>
      </c>
      <c r="Z113" s="11"/>
      <c r="AA113" s="11"/>
      <c r="AB113" s="11"/>
      <c r="AC113" s="11"/>
      <c r="AD113" s="11" t="str">
        <f t="shared" si="2"/>
        <v>Ремонт систем вентиляции, пожарной сигнализации микротоннелей КЛ 110 кВ филиала ПАО "Россети Кубань" Сочинские электрические сети (1.7)</v>
      </c>
      <c r="AE113" s="65" t="s">
        <v>405</v>
      </c>
      <c r="AF113" s="24">
        <v>876</v>
      </c>
      <c r="AG113" s="24" t="s">
        <v>231</v>
      </c>
      <c r="AH113" s="24">
        <v>1</v>
      </c>
      <c r="AI113" s="68" t="s">
        <v>69</v>
      </c>
      <c r="AJ113" s="24" t="s">
        <v>70</v>
      </c>
      <c r="AK113" s="64">
        <v>45277</v>
      </c>
      <c r="AL113" s="29">
        <v>45474</v>
      </c>
      <c r="AM113" s="66">
        <v>45504</v>
      </c>
      <c r="AN113" s="11">
        <v>2024</v>
      </c>
      <c r="AO113" s="11"/>
      <c r="AP113" s="11"/>
      <c r="AQ113" s="11"/>
      <c r="AR113" s="11"/>
      <c r="AS113" s="11"/>
      <c r="AT113" s="11"/>
      <c r="AU113" s="11"/>
      <c r="AV113" s="11"/>
      <c r="AW113" s="34" t="s">
        <v>63</v>
      </c>
      <c r="AX113" s="11"/>
      <c r="AY113" s="11"/>
      <c r="AZ113" s="12" t="s">
        <v>791</v>
      </c>
      <c r="BA113" s="11"/>
      <c r="BB113" s="11"/>
      <c r="BC113" s="11"/>
      <c r="BD113" s="11"/>
      <c r="BE113" s="16"/>
    </row>
    <row r="114" spans="1:57" ht="49.5" customHeight="1">
      <c r="A114" s="24">
        <v>3</v>
      </c>
      <c r="B114" s="25">
        <v>230107</v>
      </c>
      <c r="C114" s="24" t="s">
        <v>57</v>
      </c>
      <c r="D114" s="24" t="s">
        <v>533</v>
      </c>
      <c r="E114" s="24" t="s">
        <v>421</v>
      </c>
      <c r="F114" s="11"/>
      <c r="G114" s="107" t="s">
        <v>544</v>
      </c>
      <c r="H114" s="11" t="s">
        <v>543</v>
      </c>
      <c r="I114" s="11" t="s">
        <v>543</v>
      </c>
      <c r="J114" s="11">
        <v>2</v>
      </c>
      <c r="K114" s="11"/>
      <c r="L114" s="24" t="s">
        <v>63</v>
      </c>
      <c r="M114" s="24" t="s">
        <v>537</v>
      </c>
      <c r="N114" s="55" t="s">
        <v>538</v>
      </c>
      <c r="O114" s="63">
        <v>15348</v>
      </c>
      <c r="P114" s="63">
        <v>18417.599999999999</v>
      </c>
      <c r="Q114" s="11"/>
      <c r="R114" s="63">
        <v>18417.599999999999</v>
      </c>
      <c r="S114" s="11"/>
      <c r="T114" s="11"/>
      <c r="U114" s="24" t="s">
        <v>65</v>
      </c>
      <c r="V114" s="24" t="s">
        <v>57</v>
      </c>
      <c r="W114" s="24" t="s">
        <v>66</v>
      </c>
      <c r="X114" s="64">
        <v>45208</v>
      </c>
      <c r="Y114" s="64">
        <v>45257</v>
      </c>
      <c r="Z114" s="11"/>
      <c r="AA114" s="11"/>
      <c r="AB114" s="11"/>
      <c r="AC114" s="11"/>
      <c r="AD114" s="11" t="str">
        <f t="shared" si="2"/>
        <v>Средний и текущий ремонт оборудования ПС 35 кВ и выше филиалов ПАО "Россети Кубань" Адыгейские, Армавирские, Краснодарские, Лабинские, Юго - Западные электрические сети (2.1)</v>
      </c>
      <c r="AE114" s="65" t="s">
        <v>405</v>
      </c>
      <c r="AF114" s="24">
        <v>876</v>
      </c>
      <c r="AG114" s="24" t="s">
        <v>231</v>
      </c>
      <c r="AH114" s="24">
        <v>1</v>
      </c>
      <c r="AI114" s="68" t="s">
        <v>69</v>
      </c>
      <c r="AJ114" s="24" t="s">
        <v>70</v>
      </c>
      <c r="AK114" s="64">
        <v>45277</v>
      </c>
      <c r="AL114" s="64">
        <v>45352</v>
      </c>
      <c r="AM114" s="66">
        <v>45534</v>
      </c>
      <c r="AN114" s="11">
        <v>2024</v>
      </c>
      <c r="AO114" s="11"/>
      <c r="AP114" s="11"/>
      <c r="AQ114" s="11"/>
      <c r="AR114" s="11"/>
      <c r="AS114" s="11"/>
      <c r="AT114" s="11"/>
      <c r="AU114" s="11"/>
      <c r="AV114" s="11"/>
      <c r="AW114" s="34" t="s">
        <v>63</v>
      </c>
      <c r="AX114" s="11"/>
      <c r="AY114" s="11"/>
      <c r="AZ114" s="12" t="s">
        <v>791</v>
      </c>
      <c r="BA114" s="11"/>
      <c r="BB114" s="11"/>
      <c r="BC114" s="11"/>
      <c r="BD114" s="11"/>
      <c r="BE114" s="16"/>
    </row>
    <row r="115" spans="1:57" ht="49.5" customHeight="1">
      <c r="A115" s="24">
        <v>3</v>
      </c>
      <c r="B115" s="25">
        <v>230108</v>
      </c>
      <c r="C115" s="24" t="s">
        <v>57</v>
      </c>
      <c r="D115" s="24" t="s">
        <v>533</v>
      </c>
      <c r="E115" s="24" t="s">
        <v>421</v>
      </c>
      <c r="F115" s="11"/>
      <c r="G115" s="107" t="s">
        <v>545</v>
      </c>
      <c r="H115" s="11" t="s">
        <v>543</v>
      </c>
      <c r="I115" s="11" t="s">
        <v>543</v>
      </c>
      <c r="J115" s="11">
        <v>2</v>
      </c>
      <c r="K115" s="11"/>
      <c r="L115" s="24" t="s">
        <v>63</v>
      </c>
      <c r="M115" s="24" t="s">
        <v>537</v>
      </c>
      <c r="N115" s="55" t="s">
        <v>538</v>
      </c>
      <c r="O115" s="63">
        <v>4554.3</v>
      </c>
      <c r="P115" s="63">
        <v>5465.16</v>
      </c>
      <c r="Q115" s="11"/>
      <c r="R115" s="63">
        <v>5465.16</v>
      </c>
      <c r="S115" s="11"/>
      <c r="T115" s="11"/>
      <c r="U115" s="24" t="s">
        <v>65</v>
      </c>
      <c r="V115" s="24" t="s">
        <v>57</v>
      </c>
      <c r="W115" s="24" t="s">
        <v>66</v>
      </c>
      <c r="X115" s="64">
        <v>45208</v>
      </c>
      <c r="Y115" s="64">
        <v>45257</v>
      </c>
      <c r="Z115" s="11"/>
      <c r="AA115" s="11"/>
      <c r="AB115" s="11"/>
      <c r="AC115" s="11"/>
      <c r="AD115" s="11" t="str">
        <f t="shared" si="2"/>
        <v>Ремонт оборудования ПС 35 кВ и выше филиалов ПАО "Россети Кубань" Адыгейские, Краснодарские, Лабинские, Ленинградские, Славянские, Тимашевские, 
Усть-Лабинские электрические сети (2.2)</v>
      </c>
      <c r="AE115" s="65" t="s">
        <v>405</v>
      </c>
      <c r="AF115" s="24">
        <v>876</v>
      </c>
      <c r="AG115" s="24" t="s">
        <v>231</v>
      </c>
      <c r="AH115" s="24">
        <v>1</v>
      </c>
      <c r="AI115" s="68" t="s">
        <v>69</v>
      </c>
      <c r="AJ115" s="24" t="s">
        <v>70</v>
      </c>
      <c r="AK115" s="64">
        <v>45277</v>
      </c>
      <c r="AL115" s="64">
        <v>45352</v>
      </c>
      <c r="AM115" s="66">
        <v>45534</v>
      </c>
      <c r="AN115" s="11">
        <v>2024</v>
      </c>
      <c r="AO115" s="11"/>
      <c r="AP115" s="11"/>
      <c r="AQ115" s="11"/>
      <c r="AR115" s="11"/>
      <c r="AS115" s="11"/>
      <c r="AT115" s="11"/>
      <c r="AU115" s="11"/>
      <c r="AV115" s="11"/>
      <c r="AW115" s="34" t="s">
        <v>63</v>
      </c>
      <c r="AX115" s="11"/>
      <c r="AY115" s="11"/>
      <c r="AZ115" s="12" t="s">
        <v>791</v>
      </c>
      <c r="BA115" s="11"/>
      <c r="BB115" s="11"/>
      <c r="BC115" s="11"/>
      <c r="BD115" s="11"/>
      <c r="BE115" s="16"/>
    </row>
    <row r="116" spans="1:57" ht="49.5" customHeight="1">
      <c r="A116" s="24">
        <v>3</v>
      </c>
      <c r="B116" s="25">
        <v>230109</v>
      </c>
      <c r="C116" s="24" t="s">
        <v>57</v>
      </c>
      <c r="D116" s="24" t="s">
        <v>533</v>
      </c>
      <c r="E116" s="24" t="s">
        <v>421</v>
      </c>
      <c r="F116" s="11"/>
      <c r="G116" s="107" t="s">
        <v>546</v>
      </c>
      <c r="H116" s="11" t="s">
        <v>543</v>
      </c>
      <c r="I116" s="11" t="s">
        <v>543</v>
      </c>
      <c r="J116" s="11">
        <v>2</v>
      </c>
      <c r="K116" s="11"/>
      <c r="L116" s="24" t="s">
        <v>63</v>
      </c>
      <c r="M116" s="24" t="s">
        <v>537</v>
      </c>
      <c r="N116" s="55" t="s">
        <v>538</v>
      </c>
      <c r="O116" s="63">
        <v>18185.150000000001</v>
      </c>
      <c r="P116" s="63">
        <v>21822.18</v>
      </c>
      <c r="Q116" s="11"/>
      <c r="R116" s="63">
        <v>21822.18</v>
      </c>
      <c r="S116" s="11"/>
      <c r="T116" s="11"/>
      <c r="U116" s="24" t="s">
        <v>65</v>
      </c>
      <c r="V116" s="24" t="s">
        <v>57</v>
      </c>
      <c r="W116" s="24" t="s">
        <v>66</v>
      </c>
      <c r="X116" s="64">
        <v>45208</v>
      </c>
      <c r="Y116" s="64">
        <v>45257</v>
      </c>
      <c r="Z116" s="11"/>
      <c r="AA116" s="11"/>
      <c r="AB116" s="11"/>
      <c r="AC116" s="11"/>
      <c r="AD116" s="11" t="str">
        <f t="shared" si="2"/>
        <v>Средний и текущий ремонт оборудования ПС 35 кВ и выше филиалов ПАО "Россети Кубань" Ленинградские, Славянские, Тимашевские, Тихорецкие, 
Усть - Лабинские электрические сети (2.3)</v>
      </c>
      <c r="AE116" s="65" t="s">
        <v>405</v>
      </c>
      <c r="AF116" s="24">
        <v>876</v>
      </c>
      <c r="AG116" s="24" t="s">
        <v>231</v>
      </c>
      <c r="AH116" s="24">
        <v>1</v>
      </c>
      <c r="AI116" s="68" t="s">
        <v>69</v>
      </c>
      <c r="AJ116" s="24" t="s">
        <v>70</v>
      </c>
      <c r="AK116" s="64">
        <v>45277</v>
      </c>
      <c r="AL116" s="64">
        <v>45352</v>
      </c>
      <c r="AM116" s="64">
        <v>45565</v>
      </c>
      <c r="AN116" s="11">
        <v>2024</v>
      </c>
      <c r="AO116" s="11"/>
      <c r="AP116" s="11"/>
      <c r="AQ116" s="11"/>
      <c r="AR116" s="11"/>
      <c r="AS116" s="11"/>
      <c r="AT116" s="11"/>
      <c r="AU116" s="11"/>
      <c r="AV116" s="11"/>
      <c r="AW116" s="34" t="s">
        <v>63</v>
      </c>
      <c r="AX116" s="11"/>
      <c r="AY116" s="11"/>
      <c r="AZ116" s="12" t="s">
        <v>791</v>
      </c>
      <c r="BA116" s="11"/>
      <c r="BB116" s="11"/>
      <c r="BC116" s="11"/>
      <c r="BD116" s="11"/>
      <c r="BE116" s="16"/>
    </row>
    <row r="117" spans="1:57" ht="49.5" customHeight="1">
      <c r="A117" s="24">
        <v>3</v>
      </c>
      <c r="B117" s="25">
        <v>230110</v>
      </c>
      <c r="C117" s="24" t="s">
        <v>57</v>
      </c>
      <c r="D117" s="24" t="s">
        <v>533</v>
      </c>
      <c r="E117" s="24" t="s">
        <v>421</v>
      </c>
      <c r="F117" s="11"/>
      <c r="G117" s="107" t="s">
        <v>547</v>
      </c>
      <c r="H117" s="11" t="s">
        <v>543</v>
      </c>
      <c r="I117" s="11" t="s">
        <v>543</v>
      </c>
      <c r="J117" s="11">
        <v>2</v>
      </c>
      <c r="K117" s="11"/>
      <c r="L117" s="24" t="s">
        <v>63</v>
      </c>
      <c r="M117" s="24" t="s">
        <v>537</v>
      </c>
      <c r="N117" s="55" t="s">
        <v>538</v>
      </c>
      <c r="O117" s="63">
        <v>893.53</v>
      </c>
      <c r="P117" s="63">
        <v>1072.2360000000001</v>
      </c>
      <c r="Q117" s="11"/>
      <c r="R117" s="63">
        <v>1072.2360000000001</v>
      </c>
      <c r="S117" s="11"/>
      <c r="T117" s="11"/>
      <c r="U117" s="24" t="s">
        <v>65</v>
      </c>
      <c r="V117" s="24" t="s">
        <v>57</v>
      </c>
      <c r="W117" s="24" t="s">
        <v>66</v>
      </c>
      <c r="X117" s="64">
        <v>45208</v>
      </c>
      <c r="Y117" s="64">
        <v>45257</v>
      </c>
      <c r="Z117" s="11"/>
      <c r="AA117" s="11"/>
      <c r="AB117" s="11"/>
      <c r="AC117" s="11"/>
      <c r="AD117" s="11" t="str">
        <f t="shared" si="2"/>
        <v>Ремонт измерительных трансформаторов, восстановление цеолита филиалов ПАО "Россети Кубань" Адыгейские, Краснодарские электрические сети  (2.4)</v>
      </c>
      <c r="AE117" s="65" t="s">
        <v>405</v>
      </c>
      <c r="AF117" s="24">
        <v>876</v>
      </c>
      <c r="AG117" s="24" t="s">
        <v>231</v>
      </c>
      <c r="AH117" s="24">
        <v>1</v>
      </c>
      <c r="AI117" s="68" t="s">
        <v>69</v>
      </c>
      <c r="AJ117" s="24" t="s">
        <v>70</v>
      </c>
      <c r="AK117" s="64">
        <v>45277</v>
      </c>
      <c r="AL117" s="64">
        <v>45323</v>
      </c>
      <c r="AM117" s="66">
        <v>45626</v>
      </c>
      <c r="AN117" s="11">
        <v>2024</v>
      </c>
      <c r="AO117" s="11"/>
      <c r="AP117" s="11"/>
      <c r="AQ117" s="11"/>
      <c r="AR117" s="11"/>
      <c r="AS117" s="11"/>
      <c r="AT117" s="11"/>
      <c r="AU117" s="11"/>
      <c r="AV117" s="11"/>
      <c r="AW117" s="34" t="s">
        <v>63</v>
      </c>
      <c r="AX117" s="11"/>
      <c r="AY117" s="11"/>
      <c r="AZ117" s="12" t="s">
        <v>791</v>
      </c>
      <c r="BA117" s="11"/>
      <c r="BB117" s="11"/>
      <c r="BC117" s="11"/>
      <c r="BD117" s="11"/>
      <c r="BE117" s="16"/>
    </row>
    <row r="118" spans="1:57" ht="49.5" customHeight="1">
      <c r="A118" s="24">
        <v>3</v>
      </c>
      <c r="B118" s="25">
        <v>230111</v>
      </c>
      <c r="C118" s="24" t="s">
        <v>57</v>
      </c>
      <c r="D118" s="24" t="s">
        <v>533</v>
      </c>
      <c r="E118" s="24" t="s">
        <v>421</v>
      </c>
      <c r="F118" s="11"/>
      <c r="G118" s="107" t="s">
        <v>548</v>
      </c>
      <c r="H118" s="11" t="s">
        <v>543</v>
      </c>
      <c r="I118" s="11" t="s">
        <v>543</v>
      </c>
      <c r="J118" s="11">
        <v>2</v>
      </c>
      <c r="K118" s="11"/>
      <c r="L118" s="24" t="s">
        <v>63</v>
      </c>
      <c r="M118" s="24" t="s">
        <v>537</v>
      </c>
      <c r="N118" s="55" t="s">
        <v>538</v>
      </c>
      <c r="O118" s="63">
        <v>10157.984</v>
      </c>
      <c r="P118" s="63">
        <v>12189.581</v>
      </c>
      <c r="Q118" s="11"/>
      <c r="R118" s="63">
        <v>12189.581</v>
      </c>
      <c r="S118" s="11"/>
      <c r="T118" s="11"/>
      <c r="U118" s="24" t="s">
        <v>65</v>
      </c>
      <c r="V118" s="24" t="s">
        <v>57</v>
      </c>
      <c r="W118" s="24" t="s">
        <v>66</v>
      </c>
      <c r="X118" s="64">
        <v>45208</v>
      </c>
      <c r="Y118" s="64">
        <v>45257</v>
      </c>
      <c r="Z118" s="11"/>
      <c r="AA118" s="11"/>
      <c r="AB118" s="11"/>
      <c r="AC118" s="11"/>
      <c r="AD118" s="11" t="str">
        <f t="shared" si="2"/>
        <v>Ремонт и техническое обслуживание оборудования 
ПС 110 кВ филиала ПАО "Россети Кубань" 
Сочинские  электрические сети (2.5)</v>
      </c>
      <c r="AE118" s="65" t="s">
        <v>405</v>
      </c>
      <c r="AF118" s="24">
        <v>876</v>
      </c>
      <c r="AG118" s="24" t="s">
        <v>231</v>
      </c>
      <c r="AH118" s="24">
        <v>1</v>
      </c>
      <c r="AI118" s="68" t="s">
        <v>69</v>
      </c>
      <c r="AJ118" s="24" t="s">
        <v>70</v>
      </c>
      <c r="AK118" s="64">
        <v>45277</v>
      </c>
      <c r="AL118" s="29">
        <v>45300</v>
      </c>
      <c r="AM118" s="66">
        <v>45596</v>
      </c>
      <c r="AN118" s="11">
        <v>2024</v>
      </c>
      <c r="AO118" s="11"/>
      <c r="AP118" s="11"/>
      <c r="AQ118" s="11"/>
      <c r="AR118" s="11"/>
      <c r="AS118" s="11"/>
      <c r="AT118" s="11"/>
      <c r="AU118" s="11"/>
      <c r="AV118" s="11"/>
      <c r="AW118" s="34" t="s">
        <v>63</v>
      </c>
      <c r="AX118" s="11"/>
      <c r="AY118" s="11"/>
      <c r="AZ118" s="12" t="s">
        <v>791</v>
      </c>
      <c r="BA118" s="11"/>
      <c r="BB118" s="11"/>
      <c r="BC118" s="11"/>
      <c r="BD118" s="11"/>
      <c r="BE118" s="16"/>
    </row>
    <row r="119" spans="1:57" ht="49.5" customHeight="1">
      <c r="A119" s="24">
        <v>3</v>
      </c>
      <c r="B119" s="25">
        <v>230112</v>
      </c>
      <c r="C119" s="24" t="s">
        <v>57</v>
      </c>
      <c r="D119" s="24" t="s">
        <v>533</v>
      </c>
      <c r="E119" s="24" t="s">
        <v>421</v>
      </c>
      <c r="F119" s="11"/>
      <c r="G119" s="107" t="s">
        <v>549</v>
      </c>
      <c r="H119" s="11" t="s">
        <v>543</v>
      </c>
      <c r="I119" s="11" t="s">
        <v>543</v>
      </c>
      <c r="J119" s="11">
        <v>2</v>
      </c>
      <c r="K119" s="11"/>
      <c r="L119" s="24" t="s">
        <v>63</v>
      </c>
      <c r="M119" s="24" t="s">
        <v>537</v>
      </c>
      <c r="N119" s="55" t="s">
        <v>538</v>
      </c>
      <c r="O119" s="63">
        <v>17532.491999999998</v>
      </c>
      <c r="P119" s="63">
        <v>21038.991000000002</v>
      </c>
      <c r="Q119" s="11"/>
      <c r="R119" s="63">
        <v>21038.991000000002</v>
      </c>
      <c r="S119" s="11"/>
      <c r="T119" s="11"/>
      <c r="U119" s="24" t="s">
        <v>65</v>
      </c>
      <c r="V119" s="24" t="s">
        <v>57</v>
      </c>
      <c r="W119" s="24" t="s">
        <v>66</v>
      </c>
      <c r="X119" s="64">
        <v>45208</v>
      </c>
      <c r="Y119" s="64">
        <v>45257</v>
      </c>
      <c r="Z119" s="11"/>
      <c r="AA119" s="11"/>
      <c r="AB119" s="11"/>
      <c r="AC119" s="11"/>
      <c r="AD119" s="11" t="str">
        <f t="shared" si="2"/>
        <v>Капитальный ремонт объектов распределительных сетей 0,4 - 10 кВ филиалов ПАО "Россети Кубань" 
Тимашевские, Усть - Лабинские, Юго - Западные электрические сети (3.1)</v>
      </c>
      <c r="AE119" s="65" t="s">
        <v>405</v>
      </c>
      <c r="AF119" s="24">
        <v>876</v>
      </c>
      <c r="AG119" s="24" t="s">
        <v>231</v>
      </c>
      <c r="AH119" s="24">
        <v>1</v>
      </c>
      <c r="AI119" s="68" t="s">
        <v>69</v>
      </c>
      <c r="AJ119" s="24" t="s">
        <v>70</v>
      </c>
      <c r="AK119" s="64">
        <v>45277</v>
      </c>
      <c r="AL119" s="29">
        <v>45300</v>
      </c>
      <c r="AM119" s="64">
        <v>45565</v>
      </c>
      <c r="AN119" s="11">
        <v>2024</v>
      </c>
      <c r="AO119" s="11"/>
      <c r="AP119" s="11"/>
      <c r="AQ119" s="11"/>
      <c r="AR119" s="11"/>
      <c r="AS119" s="11"/>
      <c r="AT119" s="11"/>
      <c r="AU119" s="11"/>
      <c r="AV119" s="11"/>
      <c r="AW119" s="34" t="s">
        <v>63</v>
      </c>
      <c r="AX119" s="11"/>
      <c r="AY119" s="11"/>
      <c r="AZ119" s="12" t="s">
        <v>791</v>
      </c>
      <c r="BA119" s="11"/>
      <c r="BB119" s="11"/>
      <c r="BC119" s="11"/>
      <c r="BD119" s="11"/>
      <c r="BE119" s="16"/>
    </row>
    <row r="120" spans="1:57" ht="49.5" customHeight="1">
      <c r="A120" s="24">
        <v>3</v>
      </c>
      <c r="B120" s="25">
        <v>230113</v>
      </c>
      <c r="C120" s="24" t="s">
        <v>57</v>
      </c>
      <c r="D120" s="24" t="s">
        <v>533</v>
      </c>
      <c r="E120" s="24" t="s">
        <v>421</v>
      </c>
      <c r="F120" s="11"/>
      <c r="G120" s="107" t="s">
        <v>550</v>
      </c>
      <c r="H120" s="11" t="s">
        <v>543</v>
      </c>
      <c r="I120" s="11" t="s">
        <v>543</v>
      </c>
      <c r="J120" s="11">
        <v>2</v>
      </c>
      <c r="K120" s="11"/>
      <c r="L120" s="24" t="s">
        <v>63</v>
      </c>
      <c r="M120" s="24" t="s">
        <v>537</v>
      </c>
      <c r="N120" s="55" t="s">
        <v>538</v>
      </c>
      <c r="O120" s="63">
        <v>41610.139000000003</v>
      </c>
      <c r="P120" s="63">
        <v>49932.165999999997</v>
      </c>
      <c r="Q120" s="11"/>
      <c r="R120" s="63">
        <v>49932.165999999997</v>
      </c>
      <c r="S120" s="11"/>
      <c r="T120" s="11"/>
      <c r="U120" s="24" t="s">
        <v>65</v>
      </c>
      <c r="V120" s="24" t="s">
        <v>57</v>
      </c>
      <c r="W120" s="24" t="s">
        <v>66</v>
      </c>
      <c r="X120" s="64">
        <v>45208</v>
      </c>
      <c r="Y120" s="64">
        <v>45257</v>
      </c>
      <c r="Z120" s="11"/>
      <c r="AA120" s="11"/>
      <c r="AB120" s="11"/>
      <c r="AC120" s="11"/>
      <c r="AD120" s="11" t="str">
        <f t="shared" si="2"/>
        <v>Капитальный ремонт объектов распределительных сетей 0,4 - 10 кВ филиала ПАО "Россети Кубань" Славянские электрические сети (3.2)</v>
      </c>
      <c r="AE120" s="65" t="s">
        <v>405</v>
      </c>
      <c r="AF120" s="24">
        <v>876</v>
      </c>
      <c r="AG120" s="24" t="s">
        <v>231</v>
      </c>
      <c r="AH120" s="24">
        <v>1</v>
      </c>
      <c r="AI120" s="68" t="s">
        <v>69</v>
      </c>
      <c r="AJ120" s="24" t="s">
        <v>70</v>
      </c>
      <c r="AK120" s="64">
        <v>45277</v>
      </c>
      <c r="AL120" s="29">
        <v>45300</v>
      </c>
      <c r="AM120" s="64">
        <v>45565</v>
      </c>
      <c r="AN120" s="11">
        <v>2024</v>
      </c>
      <c r="AO120" s="11"/>
      <c r="AP120" s="11"/>
      <c r="AQ120" s="11"/>
      <c r="AR120" s="11"/>
      <c r="AS120" s="11"/>
      <c r="AT120" s="11"/>
      <c r="AU120" s="11"/>
      <c r="AV120" s="11"/>
      <c r="AW120" s="34" t="s">
        <v>63</v>
      </c>
      <c r="AX120" s="11"/>
      <c r="AY120" s="11"/>
      <c r="AZ120" s="12" t="s">
        <v>791</v>
      </c>
      <c r="BA120" s="11"/>
      <c r="BB120" s="11"/>
      <c r="BC120" s="11"/>
      <c r="BD120" s="11"/>
      <c r="BE120" s="16"/>
    </row>
    <row r="121" spans="1:57" ht="49.5" customHeight="1">
      <c r="A121" s="24">
        <v>3</v>
      </c>
      <c r="B121" s="25">
        <v>230114</v>
      </c>
      <c r="C121" s="24" t="s">
        <v>57</v>
      </c>
      <c r="D121" s="24" t="s">
        <v>533</v>
      </c>
      <c r="E121" s="24" t="s">
        <v>421</v>
      </c>
      <c r="F121" s="11"/>
      <c r="G121" s="107" t="s">
        <v>551</v>
      </c>
      <c r="H121" s="11" t="s">
        <v>543</v>
      </c>
      <c r="I121" s="11" t="s">
        <v>543</v>
      </c>
      <c r="J121" s="11">
        <v>2</v>
      </c>
      <c r="K121" s="11"/>
      <c r="L121" s="24" t="s">
        <v>63</v>
      </c>
      <c r="M121" s="24" t="s">
        <v>537</v>
      </c>
      <c r="N121" s="55" t="s">
        <v>538</v>
      </c>
      <c r="O121" s="63">
        <v>34436.338000000003</v>
      </c>
      <c r="P121" s="63">
        <v>41323.606</v>
      </c>
      <c r="Q121" s="11"/>
      <c r="R121" s="63">
        <v>41323.606</v>
      </c>
      <c r="S121" s="11"/>
      <c r="T121" s="11"/>
      <c r="U121" s="24" t="s">
        <v>65</v>
      </c>
      <c r="V121" s="24" t="s">
        <v>57</v>
      </c>
      <c r="W121" s="24" t="s">
        <v>66</v>
      </c>
      <c r="X121" s="64">
        <v>45208</v>
      </c>
      <c r="Y121" s="64">
        <v>45257</v>
      </c>
      <c r="Z121" s="11"/>
      <c r="AA121" s="11"/>
      <c r="AB121" s="11"/>
      <c r="AC121" s="11"/>
      <c r="AD121" s="11" t="str">
        <f t="shared" si="2"/>
        <v>Капитальный ремонт объектов распределительных сетей 10 кВ филиала ПАО "Россети Кубань" 
Адыгейские электрические сети (3.3)</v>
      </c>
      <c r="AE121" s="65" t="s">
        <v>405</v>
      </c>
      <c r="AF121" s="24">
        <v>876</v>
      </c>
      <c r="AG121" s="24" t="s">
        <v>231</v>
      </c>
      <c r="AH121" s="24">
        <v>1</v>
      </c>
      <c r="AI121" s="68" t="s">
        <v>69</v>
      </c>
      <c r="AJ121" s="24" t="s">
        <v>70</v>
      </c>
      <c r="AK121" s="64">
        <v>45277</v>
      </c>
      <c r="AL121" s="29">
        <v>45300</v>
      </c>
      <c r="AM121" s="66">
        <v>45535</v>
      </c>
      <c r="AN121" s="11">
        <v>2024</v>
      </c>
      <c r="AO121" s="11"/>
      <c r="AP121" s="11"/>
      <c r="AQ121" s="11"/>
      <c r="AR121" s="11"/>
      <c r="AS121" s="11"/>
      <c r="AT121" s="11"/>
      <c r="AU121" s="11"/>
      <c r="AV121" s="11"/>
      <c r="AW121" s="34" t="s">
        <v>63</v>
      </c>
      <c r="AX121" s="11"/>
      <c r="AY121" s="11"/>
      <c r="AZ121" s="12" t="s">
        <v>791</v>
      </c>
      <c r="BA121" s="11"/>
      <c r="BB121" s="11"/>
      <c r="BC121" s="11"/>
      <c r="BD121" s="11"/>
      <c r="BE121" s="16"/>
    </row>
    <row r="122" spans="1:57" ht="49.5" customHeight="1">
      <c r="A122" s="24">
        <v>3</v>
      </c>
      <c r="B122" s="25">
        <v>230115</v>
      </c>
      <c r="C122" s="24" t="s">
        <v>57</v>
      </c>
      <c r="D122" s="24" t="s">
        <v>533</v>
      </c>
      <c r="E122" s="24" t="s">
        <v>421</v>
      </c>
      <c r="F122" s="11"/>
      <c r="G122" s="107" t="s">
        <v>552</v>
      </c>
      <c r="H122" s="11" t="s">
        <v>543</v>
      </c>
      <c r="I122" s="11" t="s">
        <v>543</v>
      </c>
      <c r="J122" s="11">
        <v>2</v>
      </c>
      <c r="K122" s="11"/>
      <c r="L122" s="24" t="s">
        <v>63</v>
      </c>
      <c r="M122" s="24" t="s">
        <v>537</v>
      </c>
      <c r="N122" s="55" t="s">
        <v>538</v>
      </c>
      <c r="O122" s="63">
        <v>39305.440000000002</v>
      </c>
      <c r="P122" s="63">
        <v>47166.527999999998</v>
      </c>
      <c r="Q122" s="11"/>
      <c r="R122" s="63">
        <v>47166.527999999998</v>
      </c>
      <c r="S122" s="11"/>
      <c r="T122" s="11"/>
      <c r="U122" s="24" t="s">
        <v>65</v>
      </c>
      <c r="V122" s="24" t="s">
        <v>57</v>
      </c>
      <c r="W122" s="24" t="s">
        <v>66</v>
      </c>
      <c r="X122" s="64">
        <v>45208</v>
      </c>
      <c r="Y122" s="64">
        <v>45257</v>
      </c>
      <c r="Z122" s="11"/>
      <c r="AA122" s="11"/>
      <c r="AB122" s="11"/>
      <c r="AC122" s="11"/>
      <c r="AD122" s="11" t="str">
        <f t="shared" si="2"/>
        <v>Ремонт силовых трансформаторов 1 - 2 габаритов филиалов ПАО "Россети Кубань" Адыгейские, Краснодарские, Ленинградские, Славянские, Тимашевские, Усть - Лабинские, Юго - Западные электрические сети (3.4)</v>
      </c>
      <c r="AE122" s="65" t="s">
        <v>405</v>
      </c>
      <c r="AF122" s="24">
        <v>876</v>
      </c>
      <c r="AG122" s="24" t="s">
        <v>231</v>
      </c>
      <c r="AH122" s="24">
        <v>1</v>
      </c>
      <c r="AI122" s="68" t="s">
        <v>69</v>
      </c>
      <c r="AJ122" s="24" t="s">
        <v>70</v>
      </c>
      <c r="AK122" s="64">
        <v>45277</v>
      </c>
      <c r="AL122" s="64">
        <v>45323</v>
      </c>
      <c r="AM122" s="66">
        <v>45596</v>
      </c>
      <c r="AN122" s="11">
        <v>2024</v>
      </c>
      <c r="AO122" s="11"/>
      <c r="AP122" s="11"/>
      <c r="AQ122" s="11"/>
      <c r="AR122" s="11"/>
      <c r="AS122" s="11"/>
      <c r="AT122" s="11"/>
      <c r="AU122" s="11"/>
      <c r="AV122" s="11"/>
      <c r="AW122" s="34" t="s">
        <v>63</v>
      </c>
      <c r="AX122" s="11"/>
      <c r="AY122" s="11"/>
      <c r="AZ122" s="12" t="s">
        <v>791</v>
      </c>
      <c r="BA122" s="11"/>
      <c r="BB122" s="11"/>
      <c r="BC122" s="11"/>
      <c r="BD122" s="11"/>
      <c r="BE122" s="16"/>
    </row>
    <row r="123" spans="1:57" ht="49.5" customHeight="1">
      <c r="A123" s="24">
        <v>3</v>
      </c>
      <c r="B123" s="25">
        <v>230116</v>
      </c>
      <c r="C123" s="24" t="s">
        <v>57</v>
      </c>
      <c r="D123" s="24" t="s">
        <v>533</v>
      </c>
      <c r="E123" s="24" t="s">
        <v>421</v>
      </c>
      <c r="F123" s="11"/>
      <c r="G123" s="107" t="s">
        <v>553</v>
      </c>
      <c r="H123" s="11" t="s">
        <v>535</v>
      </c>
      <c r="I123" s="11" t="s">
        <v>536</v>
      </c>
      <c r="J123" s="11">
        <v>2</v>
      </c>
      <c r="K123" s="11"/>
      <c r="L123" s="24" t="s">
        <v>63</v>
      </c>
      <c r="M123" s="24" t="s">
        <v>537</v>
      </c>
      <c r="N123" s="55" t="s">
        <v>538</v>
      </c>
      <c r="O123" s="63">
        <v>26436.44</v>
      </c>
      <c r="P123" s="63">
        <v>31723.726999999999</v>
      </c>
      <c r="Q123" s="11"/>
      <c r="R123" s="63">
        <v>31723.726999999999</v>
      </c>
      <c r="S123" s="11"/>
      <c r="T123" s="11"/>
      <c r="U123" s="24" t="s">
        <v>65</v>
      </c>
      <c r="V123" s="24" t="s">
        <v>57</v>
      </c>
      <c r="W123" s="24" t="s">
        <v>66</v>
      </c>
      <c r="X123" s="64">
        <v>45208</v>
      </c>
      <c r="Y123" s="64">
        <v>45257</v>
      </c>
      <c r="Z123" s="11"/>
      <c r="AA123" s="11"/>
      <c r="AB123" s="11"/>
      <c r="AC123" s="11"/>
      <c r="AD123" s="11" t="str">
        <f t="shared" si="2"/>
        <v>Расчистка трасс ВЛ 0,4 - 10 кВ филиалов 
ПАО "Россети Кубань" Адыгейские, Армавирские, 
Лабинские электрические сети (3.6)</v>
      </c>
      <c r="AE123" s="65" t="s">
        <v>405</v>
      </c>
      <c r="AF123" s="24">
        <v>876</v>
      </c>
      <c r="AG123" s="24" t="s">
        <v>231</v>
      </c>
      <c r="AH123" s="24">
        <v>1</v>
      </c>
      <c r="AI123" s="68" t="s">
        <v>69</v>
      </c>
      <c r="AJ123" s="24" t="s">
        <v>70</v>
      </c>
      <c r="AK123" s="64">
        <v>45277</v>
      </c>
      <c r="AL123" s="29">
        <v>45300</v>
      </c>
      <c r="AM123" s="64">
        <v>45565</v>
      </c>
      <c r="AN123" s="11">
        <v>2024</v>
      </c>
      <c r="AO123" s="11"/>
      <c r="AP123" s="11"/>
      <c r="AQ123" s="11"/>
      <c r="AR123" s="11"/>
      <c r="AS123" s="11"/>
      <c r="AT123" s="11"/>
      <c r="AU123" s="11"/>
      <c r="AV123" s="11"/>
      <c r="AW123" s="34" t="s">
        <v>63</v>
      </c>
      <c r="AX123" s="11"/>
      <c r="AY123" s="11"/>
      <c r="AZ123" s="12" t="s">
        <v>792</v>
      </c>
      <c r="BA123" s="11"/>
      <c r="BB123" s="11"/>
      <c r="BC123" s="11"/>
      <c r="BD123" s="11"/>
      <c r="BE123" s="16"/>
    </row>
    <row r="124" spans="1:57" ht="49.5" customHeight="1">
      <c r="A124" s="24">
        <v>3</v>
      </c>
      <c r="B124" s="25">
        <v>230117</v>
      </c>
      <c r="C124" s="24" t="s">
        <v>57</v>
      </c>
      <c r="D124" s="24" t="s">
        <v>533</v>
      </c>
      <c r="E124" s="24" t="s">
        <v>421</v>
      </c>
      <c r="F124" s="11"/>
      <c r="G124" s="107" t="s">
        <v>554</v>
      </c>
      <c r="H124" s="11" t="s">
        <v>535</v>
      </c>
      <c r="I124" s="11" t="s">
        <v>536</v>
      </c>
      <c r="J124" s="11">
        <v>2</v>
      </c>
      <c r="K124" s="11"/>
      <c r="L124" s="24" t="s">
        <v>63</v>
      </c>
      <c r="M124" s="24" t="s">
        <v>537</v>
      </c>
      <c r="N124" s="55" t="s">
        <v>538</v>
      </c>
      <c r="O124" s="63">
        <v>6156.2179999999998</v>
      </c>
      <c r="P124" s="63">
        <v>7387.4610000000002</v>
      </c>
      <c r="Q124" s="11"/>
      <c r="R124" s="63">
        <v>7387.4610000000002</v>
      </c>
      <c r="S124" s="11"/>
      <c r="T124" s="11"/>
      <c r="U124" s="24" t="s">
        <v>65</v>
      </c>
      <c r="V124" s="24" t="s">
        <v>57</v>
      </c>
      <c r="W124" s="24" t="s">
        <v>66</v>
      </c>
      <c r="X124" s="64">
        <v>45208</v>
      </c>
      <c r="Y124" s="64">
        <v>45257</v>
      </c>
      <c r="Z124" s="11"/>
      <c r="AA124" s="11"/>
      <c r="AB124" s="11"/>
      <c r="AC124" s="11"/>
      <c r="AD124" s="11" t="str">
        <f t="shared" si="2"/>
        <v>Расчистка трасс ВЛ 0,4 - 10 кВ филиалов ПАО "Россети Кубань" Краснодарские, Славянские, Тимашевские, 
Юго - Западные электрические сети (3.8)</v>
      </c>
      <c r="AE124" s="65" t="s">
        <v>405</v>
      </c>
      <c r="AF124" s="24">
        <v>876</v>
      </c>
      <c r="AG124" s="24" t="s">
        <v>231</v>
      </c>
      <c r="AH124" s="24">
        <v>1</v>
      </c>
      <c r="AI124" s="68" t="s">
        <v>69</v>
      </c>
      <c r="AJ124" s="24" t="s">
        <v>70</v>
      </c>
      <c r="AK124" s="64">
        <v>45277</v>
      </c>
      <c r="AL124" s="29">
        <v>45300</v>
      </c>
      <c r="AM124" s="66">
        <v>45596</v>
      </c>
      <c r="AN124" s="11">
        <v>2024</v>
      </c>
      <c r="AO124" s="11"/>
      <c r="AP124" s="11"/>
      <c r="AQ124" s="11"/>
      <c r="AR124" s="11"/>
      <c r="AS124" s="11"/>
      <c r="AT124" s="11"/>
      <c r="AU124" s="11"/>
      <c r="AV124" s="11"/>
      <c r="AW124" s="34" t="s">
        <v>63</v>
      </c>
      <c r="AX124" s="11"/>
      <c r="AY124" s="11"/>
      <c r="AZ124" s="12" t="s">
        <v>793</v>
      </c>
      <c r="BA124" s="11"/>
      <c r="BB124" s="11"/>
      <c r="BC124" s="11"/>
      <c r="BD124" s="11"/>
      <c r="BE124" s="16"/>
    </row>
    <row r="125" spans="1:57" ht="49.5" customHeight="1">
      <c r="A125" s="24">
        <v>3</v>
      </c>
      <c r="B125" s="25">
        <v>230118</v>
      </c>
      <c r="C125" s="24" t="s">
        <v>57</v>
      </c>
      <c r="D125" s="24" t="s">
        <v>533</v>
      </c>
      <c r="E125" s="24" t="s">
        <v>421</v>
      </c>
      <c r="F125" s="11"/>
      <c r="G125" s="107" t="s">
        <v>555</v>
      </c>
      <c r="H125" s="11" t="s">
        <v>543</v>
      </c>
      <c r="I125" s="11" t="s">
        <v>543</v>
      </c>
      <c r="J125" s="11">
        <v>2</v>
      </c>
      <c r="K125" s="11"/>
      <c r="L125" s="24" t="s">
        <v>63</v>
      </c>
      <c r="M125" s="24" t="s">
        <v>537</v>
      </c>
      <c r="N125" s="55" t="s">
        <v>538</v>
      </c>
      <c r="O125" s="63">
        <v>11218.084000000001</v>
      </c>
      <c r="P125" s="63">
        <v>13461.700999999999</v>
      </c>
      <c r="Q125" s="11"/>
      <c r="R125" s="63">
        <v>13461.700999999999</v>
      </c>
      <c r="S125" s="11"/>
      <c r="T125" s="11"/>
      <c r="U125" s="24" t="s">
        <v>65</v>
      </c>
      <c r="V125" s="24" t="s">
        <v>57</v>
      </c>
      <c r="W125" s="24" t="s">
        <v>66</v>
      </c>
      <c r="X125" s="64">
        <v>45208</v>
      </c>
      <c r="Y125" s="64">
        <v>45257</v>
      </c>
      <c r="Z125" s="11"/>
      <c r="AA125" s="11"/>
      <c r="AB125" s="11"/>
      <c r="AC125" s="11"/>
      <c r="AD125" s="11" t="str">
        <f t="shared" si="2"/>
        <v>Капитальный ремонт объектов распределительных сетей 0,4 - 10 кВ филиалов ПАО "Россети Кубань" Ленинградские, Тихорецкие электрические сети  (3.10)</v>
      </c>
      <c r="AE125" s="65" t="s">
        <v>405</v>
      </c>
      <c r="AF125" s="24">
        <v>876</v>
      </c>
      <c r="AG125" s="24" t="s">
        <v>231</v>
      </c>
      <c r="AH125" s="24">
        <v>1</v>
      </c>
      <c r="AI125" s="68" t="s">
        <v>69</v>
      </c>
      <c r="AJ125" s="24" t="s">
        <v>70</v>
      </c>
      <c r="AK125" s="64">
        <v>45277</v>
      </c>
      <c r="AL125" s="29">
        <v>45300</v>
      </c>
      <c r="AM125" s="64">
        <v>45565</v>
      </c>
      <c r="AN125" s="11">
        <v>2024</v>
      </c>
      <c r="AO125" s="11"/>
      <c r="AP125" s="11"/>
      <c r="AQ125" s="11"/>
      <c r="AR125" s="11"/>
      <c r="AS125" s="11"/>
      <c r="AT125" s="11"/>
      <c r="AU125" s="11"/>
      <c r="AV125" s="11"/>
      <c r="AW125" s="34" t="s">
        <v>63</v>
      </c>
      <c r="AX125" s="11"/>
      <c r="AY125" s="11"/>
      <c r="AZ125" s="12" t="s">
        <v>791</v>
      </c>
      <c r="BA125" s="11"/>
      <c r="BB125" s="11"/>
      <c r="BC125" s="11"/>
      <c r="BD125" s="11"/>
      <c r="BE125" s="16"/>
    </row>
    <row r="126" spans="1:57" ht="49.5" customHeight="1">
      <c r="A126" s="24">
        <v>3</v>
      </c>
      <c r="B126" s="25">
        <v>230119</v>
      </c>
      <c r="C126" s="24" t="s">
        <v>57</v>
      </c>
      <c r="D126" s="24" t="s">
        <v>533</v>
      </c>
      <c r="E126" s="24" t="s">
        <v>421</v>
      </c>
      <c r="F126" s="11"/>
      <c r="G126" s="107" t="s">
        <v>556</v>
      </c>
      <c r="H126" s="11" t="s">
        <v>535</v>
      </c>
      <c r="I126" s="11" t="s">
        <v>536</v>
      </c>
      <c r="J126" s="11">
        <v>2</v>
      </c>
      <c r="K126" s="11"/>
      <c r="L126" s="24" t="s">
        <v>63</v>
      </c>
      <c r="M126" s="24" t="s">
        <v>537</v>
      </c>
      <c r="N126" s="55" t="s">
        <v>538</v>
      </c>
      <c r="O126" s="63">
        <v>4067.11</v>
      </c>
      <c r="P126" s="63">
        <v>4880.53</v>
      </c>
      <c r="Q126" s="11"/>
      <c r="R126" s="63">
        <v>4880.53</v>
      </c>
      <c r="S126" s="11"/>
      <c r="T126" s="11"/>
      <c r="U126" s="24" t="s">
        <v>65</v>
      </c>
      <c r="V126" s="24" t="s">
        <v>57</v>
      </c>
      <c r="W126" s="24" t="s">
        <v>66</v>
      </c>
      <c r="X126" s="64">
        <v>45208</v>
      </c>
      <c r="Y126" s="64">
        <v>45257</v>
      </c>
      <c r="Z126" s="11"/>
      <c r="AA126" s="11"/>
      <c r="AB126" s="11"/>
      <c r="AC126" s="11"/>
      <c r="AD126" s="11" t="str">
        <f t="shared" si="2"/>
        <v>Расчистка трасс ВЛ 0,4 - 10 кВ филиалов 
ПАО "Россети Кубань" Ленинградские, 
Тихорецкие электрические сети (3.11)</v>
      </c>
      <c r="AE126" s="65" t="s">
        <v>405</v>
      </c>
      <c r="AF126" s="24">
        <v>876</v>
      </c>
      <c r="AG126" s="24" t="s">
        <v>231</v>
      </c>
      <c r="AH126" s="24">
        <v>1</v>
      </c>
      <c r="AI126" s="68" t="s">
        <v>69</v>
      </c>
      <c r="AJ126" s="24" t="s">
        <v>70</v>
      </c>
      <c r="AK126" s="64">
        <v>45277</v>
      </c>
      <c r="AL126" s="29">
        <v>45300</v>
      </c>
      <c r="AM126" s="66">
        <v>45596</v>
      </c>
      <c r="AN126" s="11">
        <v>2024</v>
      </c>
      <c r="AO126" s="11"/>
      <c r="AP126" s="11"/>
      <c r="AQ126" s="11"/>
      <c r="AR126" s="11"/>
      <c r="AS126" s="11"/>
      <c r="AT126" s="11"/>
      <c r="AU126" s="11"/>
      <c r="AV126" s="11"/>
      <c r="AW126" s="34" t="s">
        <v>63</v>
      </c>
      <c r="AX126" s="11"/>
      <c r="AY126" s="11"/>
      <c r="AZ126" s="12" t="s">
        <v>794</v>
      </c>
      <c r="BA126" s="11"/>
      <c r="BB126" s="11"/>
      <c r="BC126" s="11"/>
      <c r="BD126" s="11"/>
      <c r="BE126" s="16"/>
    </row>
    <row r="127" spans="1:57" ht="49.5" customHeight="1">
      <c r="A127" s="24">
        <v>3</v>
      </c>
      <c r="B127" s="25">
        <v>230120</v>
      </c>
      <c r="C127" s="24" t="s">
        <v>57</v>
      </c>
      <c r="D127" s="24" t="s">
        <v>533</v>
      </c>
      <c r="E127" s="24" t="s">
        <v>421</v>
      </c>
      <c r="F127" s="11"/>
      <c r="G127" s="107" t="s">
        <v>557</v>
      </c>
      <c r="H127" s="11" t="s">
        <v>543</v>
      </c>
      <c r="I127" s="11" t="s">
        <v>543</v>
      </c>
      <c r="J127" s="11">
        <v>2</v>
      </c>
      <c r="K127" s="11"/>
      <c r="L127" s="24" t="s">
        <v>63</v>
      </c>
      <c r="M127" s="24" t="s">
        <v>537</v>
      </c>
      <c r="N127" s="55" t="s">
        <v>538</v>
      </c>
      <c r="O127" s="63">
        <v>41662.591999999997</v>
      </c>
      <c r="P127" s="63">
        <v>49995.11</v>
      </c>
      <c r="Q127" s="11"/>
      <c r="R127" s="63">
        <v>49995.11</v>
      </c>
      <c r="S127" s="11"/>
      <c r="T127" s="11"/>
      <c r="U127" s="24" t="s">
        <v>65</v>
      </c>
      <c r="V127" s="24" t="s">
        <v>57</v>
      </c>
      <c r="W127" s="24" t="s">
        <v>66</v>
      </c>
      <c r="X127" s="64">
        <v>45208</v>
      </c>
      <c r="Y127" s="64">
        <v>45257</v>
      </c>
      <c r="Z127" s="11"/>
      <c r="AA127" s="11"/>
      <c r="AB127" s="11"/>
      <c r="AC127" s="11"/>
      <c r="AD127" s="11" t="str">
        <f t="shared" si="2"/>
        <v>Капитальный ремонт объектов распределительных сетей 0,4 - 10 кВ ТРЭС, ЛРЭС, ДРЭС, СочРЭС (север) 
филиала ПАО "Россети Кубань" 
Сочинские электрические сети (3.12)</v>
      </c>
      <c r="AE127" s="65" t="s">
        <v>405</v>
      </c>
      <c r="AF127" s="24">
        <v>876</v>
      </c>
      <c r="AG127" s="24" t="s">
        <v>231</v>
      </c>
      <c r="AH127" s="24">
        <v>1</v>
      </c>
      <c r="AI127" s="68" t="s">
        <v>69</v>
      </c>
      <c r="AJ127" s="24" t="s">
        <v>70</v>
      </c>
      <c r="AK127" s="64">
        <v>45277</v>
      </c>
      <c r="AL127" s="29">
        <v>45300</v>
      </c>
      <c r="AM127" s="66">
        <v>45596</v>
      </c>
      <c r="AN127" s="11">
        <v>2024</v>
      </c>
      <c r="AO127" s="11"/>
      <c r="AP127" s="11"/>
      <c r="AQ127" s="11"/>
      <c r="AR127" s="11"/>
      <c r="AS127" s="11"/>
      <c r="AT127" s="11"/>
      <c r="AU127" s="11"/>
      <c r="AV127" s="11"/>
      <c r="AW127" s="34" t="s">
        <v>63</v>
      </c>
      <c r="AX127" s="11"/>
      <c r="AY127" s="11"/>
      <c r="AZ127" s="12" t="s">
        <v>791</v>
      </c>
      <c r="BA127" s="11"/>
      <c r="BB127" s="11"/>
      <c r="BC127" s="11"/>
      <c r="BD127" s="11"/>
      <c r="BE127" s="16"/>
    </row>
    <row r="128" spans="1:57" ht="49.5" customHeight="1">
      <c r="A128" s="24">
        <v>3</v>
      </c>
      <c r="B128" s="25">
        <v>230121</v>
      </c>
      <c r="C128" s="24" t="s">
        <v>57</v>
      </c>
      <c r="D128" s="24" t="s">
        <v>533</v>
      </c>
      <c r="E128" s="24" t="s">
        <v>421</v>
      </c>
      <c r="F128" s="11"/>
      <c r="G128" s="107" t="s">
        <v>558</v>
      </c>
      <c r="H128" s="11" t="s">
        <v>535</v>
      </c>
      <c r="I128" s="11" t="s">
        <v>536</v>
      </c>
      <c r="J128" s="11">
        <v>2</v>
      </c>
      <c r="K128" s="11"/>
      <c r="L128" s="24" t="s">
        <v>63</v>
      </c>
      <c r="M128" s="24" t="s">
        <v>537</v>
      </c>
      <c r="N128" s="55" t="s">
        <v>538</v>
      </c>
      <c r="O128" s="63">
        <v>5106.5410000000002</v>
      </c>
      <c r="P128" s="63">
        <v>6127.8490000000002</v>
      </c>
      <c r="Q128" s="11"/>
      <c r="R128" s="63">
        <v>6127.8490000000002</v>
      </c>
      <c r="S128" s="11"/>
      <c r="T128" s="11"/>
      <c r="U128" s="24" t="s">
        <v>65</v>
      </c>
      <c r="V128" s="24" t="s">
        <v>57</v>
      </c>
      <c r="W128" s="24" t="s">
        <v>66</v>
      </c>
      <c r="X128" s="64">
        <v>45208</v>
      </c>
      <c r="Y128" s="64">
        <v>45257</v>
      </c>
      <c r="Z128" s="11"/>
      <c r="AA128" s="11"/>
      <c r="AB128" s="11"/>
      <c r="AC128" s="11"/>
      <c r="AD128" s="11" t="str">
        <f t="shared" si="2"/>
        <v>Расчистка трасс ВЛ 6 - 10 кВ филиала ПАО "Россети Кубань" Сочинские электрические сети (3.13)</v>
      </c>
      <c r="AE128" s="65" t="s">
        <v>405</v>
      </c>
      <c r="AF128" s="24">
        <v>876</v>
      </c>
      <c r="AG128" s="24" t="s">
        <v>231</v>
      </c>
      <c r="AH128" s="24">
        <v>1</v>
      </c>
      <c r="AI128" s="68" t="s">
        <v>69</v>
      </c>
      <c r="AJ128" s="24" t="s">
        <v>70</v>
      </c>
      <c r="AK128" s="64">
        <v>45277</v>
      </c>
      <c r="AL128" s="29">
        <v>45300</v>
      </c>
      <c r="AM128" s="66">
        <v>45473</v>
      </c>
      <c r="AN128" s="11">
        <v>2024</v>
      </c>
      <c r="AO128" s="11"/>
      <c r="AP128" s="11"/>
      <c r="AQ128" s="11"/>
      <c r="AR128" s="11"/>
      <c r="AS128" s="11"/>
      <c r="AT128" s="11"/>
      <c r="AU128" s="11"/>
      <c r="AV128" s="11"/>
      <c r="AW128" s="34" t="s">
        <v>63</v>
      </c>
      <c r="AX128" s="11"/>
      <c r="AY128" s="11"/>
      <c r="AZ128" s="12" t="s">
        <v>795</v>
      </c>
      <c r="BA128" s="11"/>
      <c r="BB128" s="11"/>
      <c r="BC128" s="11"/>
      <c r="BD128" s="11"/>
      <c r="BE128" s="16"/>
    </row>
    <row r="129" spans="1:57" ht="49.5" customHeight="1">
      <c r="A129" s="24">
        <v>3</v>
      </c>
      <c r="B129" s="25">
        <v>230122</v>
      </c>
      <c r="C129" s="24" t="s">
        <v>57</v>
      </c>
      <c r="D129" s="24" t="s">
        <v>533</v>
      </c>
      <c r="E129" s="24" t="s">
        <v>421</v>
      </c>
      <c r="F129" s="11"/>
      <c r="G129" s="107" t="s">
        <v>559</v>
      </c>
      <c r="H129" s="26" t="s">
        <v>560</v>
      </c>
      <c r="I129" s="26" t="s">
        <v>561</v>
      </c>
      <c r="J129" s="11">
        <v>2</v>
      </c>
      <c r="K129" s="11"/>
      <c r="L129" s="24" t="s">
        <v>63</v>
      </c>
      <c r="M129" s="24" t="s">
        <v>537</v>
      </c>
      <c r="N129" s="55" t="s">
        <v>538</v>
      </c>
      <c r="O129" s="63">
        <v>20547.131000000001</v>
      </c>
      <c r="P129" s="63">
        <v>24656.557000000001</v>
      </c>
      <c r="Q129" s="11"/>
      <c r="R129" s="63">
        <v>23956.557000000001</v>
      </c>
      <c r="S129" s="11">
        <v>700</v>
      </c>
      <c r="T129" s="11"/>
      <c r="U129" s="24" t="s">
        <v>65</v>
      </c>
      <c r="V129" s="24" t="s">
        <v>57</v>
      </c>
      <c r="W129" s="24" t="s">
        <v>66</v>
      </c>
      <c r="X129" s="64">
        <v>45208</v>
      </c>
      <c r="Y129" s="64">
        <v>45257</v>
      </c>
      <c r="Z129" s="11"/>
      <c r="AA129" s="11"/>
      <c r="AB129" s="11"/>
      <c r="AC129" s="11"/>
      <c r="AD129" s="11" t="str">
        <f t="shared" si="2"/>
        <v>Разборка и восстановление покрытий при ремонте КЛ филиала ПАО "Россети Кубань" 
Сочинские электрические сети (3.14)</v>
      </c>
      <c r="AE129" s="65" t="s">
        <v>405</v>
      </c>
      <c r="AF129" s="24">
        <v>876</v>
      </c>
      <c r="AG129" s="24" t="s">
        <v>231</v>
      </c>
      <c r="AH129" s="24">
        <v>1</v>
      </c>
      <c r="AI129" s="68" t="s">
        <v>69</v>
      </c>
      <c r="AJ129" s="24" t="s">
        <v>70</v>
      </c>
      <c r="AK129" s="64">
        <v>45277</v>
      </c>
      <c r="AL129" s="29">
        <v>45300</v>
      </c>
      <c r="AM129" s="29">
        <v>45657</v>
      </c>
      <c r="AN129" s="11">
        <v>2024</v>
      </c>
      <c r="AO129" s="11"/>
      <c r="AP129" s="11"/>
      <c r="AQ129" s="11"/>
      <c r="AR129" s="11"/>
      <c r="AS129" s="11"/>
      <c r="AT129" s="11"/>
      <c r="AU129" s="11"/>
      <c r="AV129" s="11"/>
      <c r="AW129" s="34" t="s">
        <v>63</v>
      </c>
      <c r="AX129" s="11"/>
      <c r="AY129" s="11"/>
      <c r="AZ129" s="12" t="s">
        <v>796</v>
      </c>
      <c r="BA129" s="11"/>
      <c r="BB129" s="11"/>
      <c r="BC129" s="11"/>
      <c r="BD129" s="11"/>
      <c r="BE129" s="16"/>
    </row>
    <row r="130" spans="1:57" ht="49.5" customHeight="1">
      <c r="A130" s="24">
        <v>3</v>
      </c>
      <c r="B130" s="25">
        <v>230123</v>
      </c>
      <c r="C130" s="24" t="s">
        <v>57</v>
      </c>
      <c r="D130" s="24" t="s">
        <v>533</v>
      </c>
      <c r="E130" s="24" t="s">
        <v>421</v>
      </c>
      <c r="F130" s="11"/>
      <c r="G130" s="107" t="s">
        <v>562</v>
      </c>
      <c r="H130" s="11" t="s">
        <v>563</v>
      </c>
      <c r="I130" s="11" t="s">
        <v>563</v>
      </c>
      <c r="J130" s="11">
        <v>2</v>
      </c>
      <c r="K130" s="11"/>
      <c r="L130" s="24" t="s">
        <v>63</v>
      </c>
      <c r="M130" s="24" t="s">
        <v>537</v>
      </c>
      <c r="N130" s="55" t="s">
        <v>538</v>
      </c>
      <c r="O130" s="63">
        <v>5223.95</v>
      </c>
      <c r="P130" s="63">
        <v>6268.74</v>
      </c>
      <c r="Q130" s="11"/>
      <c r="R130" s="63">
        <v>4737.4449999999997</v>
      </c>
      <c r="S130" s="63">
        <v>1531.2950000000001</v>
      </c>
      <c r="T130" s="11"/>
      <c r="U130" s="24" t="s">
        <v>65</v>
      </c>
      <c r="V130" s="24" t="s">
        <v>57</v>
      </c>
      <c r="W130" s="24" t="s">
        <v>66</v>
      </c>
      <c r="X130" s="64">
        <v>45208</v>
      </c>
      <c r="Y130" s="64">
        <v>45257</v>
      </c>
      <c r="Z130" s="11"/>
      <c r="AA130" s="11"/>
      <c r="AB130" s="11"/>
      <c r="AC130" s="11"/>
      <c r="AD130" s="11" t="str">
        <f t="shared" si="2"/>
        <v>Ремонт и техническое обслуживание ЭТЛ филиалов ПАО "Россети Кубань" Краснодарские, Сочинские, 
Юго - Западные электрические сети (3.15)</v>
      </c>
      <c r="AE130" s="65" t="s">
        <v>405</v>
      </c>
      <c r="AF130" s="24">
        <v>876</v>
      </c>
      <c r="AG130" s="24" t="s">
        <v>231</v>
      </c>
      <c r="AH130" s="24">
        <v>1</v>
      </c>
      <c r="AI130" s="68" t="s">
        <v>69</v>
      </c>
      <c r="AJ130" s="24" t="s">
        <v>70</v>
      </c>
      <c r="AK130" s="64">
        <v>45277</v>
      </c>
      <c r="AL130" s="29">
        <v>45300</v>
      </c>
      <c r="AM130" s="29">
        <v>45657</v>
      </c>
      <c r="AN130" s="11">
        <v>2024</v>
      </c>
      <c r="AO130" s="11"/>
      <c r="AP130" s="11"/>
      <c r="AQ130" s="11"/>
      <c r="AR130" s="11"/>
      <c r="AS130" s="11"/>
      <c r="AT130" s="11"/>
      <c r="AU130" s="11"/>
      <c r="AV130" s="11"/>
      <c r="AW130" s="34" t="s">
        <v>63</v>
      </c>
      <c r="AX130" s="11"/>
      <c r="AY130" s="11"/>
      <c r="AZ130" s="12" t="s">
        <v>796</v>
      </c>
      <c r="BA130" s="11"/>
      <c r="BB130" s="11"/>
      <c r="BC130" s="11"/>
      <c r="BD130" s="11"/>
      <c r="BE130" s="16"/>
    </row>
    <row r="131" spans="1:57" ht="49.5" customHeight="1">
      <c r="A131" s="24">
        <v>3</v>
      </c>
      <c r="B131" s="25">
        <v>230124</v>
      </c>
      <c r="C131" s="24" t="s">
        <v>57</v>
      </c>
      <c r="D131" s="24" t="s">
        <v>533</v>
      </c>
      <c r="E131" s="24" t="s">
        <v>421</v>
      </c>
      <c r="F131" s="11"/>
      <c r="G131" s="107" t="s">
        <v>564</v>
      </c>
      <c r="H131" s="11" t="s">
        <v>543</v>
      </c>
      <c r="I131" s="11" t="s">
        <v>543</v>
      </c>
      <c r="J131" s="11">
        <v>2</v>
      </c>
      <c r="K131" s="11"/>
      <c r="L131" s="24" t="s">
        <v>63</v>
      </c>
      <c r="M131" s="24" t="s">
        <v>537</v>
      </c>
      <c r="N131" s="55" t="s">
        <v>538</v>
      </c>
      <c r="O131" s="63">
        <v>41603.364999999998</v>
      </c>
      <c r="P131" s="63">
        <v>49924.038</v>
      </c>
      <c r="Q131" s="11"/>
      <c r="R131" s="63">
        <v>49924.038</v>
      </c>
      <c r="S131" s="11"/>
      <c r="T131" s="11"/>
      <c r="U131" s="24" t="s">
        <v>65</v>
      </c>
      <c r="V131" s="24" t="s">
        <v>57</v>
      </c>
      <c r="W131" s="24" t="s">
        <v>66</v>
      </c>
      <c r="X131" s="64">
        <v>45208</v>
      </c>
      <c r="Y131" s="64">
        <v>45257</v>
      </c>
      <c r="Z131" s="11"/>
      <c r="AA131" s="11"/>
      <c r="AB131" s="11"/>
      <c r="AC131" s="11"/>
      <c r="AD131" s="11" t="str">
        <f t="shared" si="2"/>
        <v>Капитальный ремонт объектов распределительных сетей 0,4 - 10 кВ АРЭС, ХРЭС, СочРЭС (юг), КПРЭС филиала ПАО "Россети Кубань" Сочинские электрические сети (3.16)</v>
      </c>
      <c r="AE131" s="65" t="s">
        <v>405</v>
      </c>
      <c r="AF131" s="24">
        <v>876</v>
      </c>
      <c r="AG131" s="24" t="s">
        <v>231</v>
      </c>
      <c r="AH131" s="24">
        <v>1</v>
      </c>
      <c r="AI131" s="68" t="s">
        <v>69</v>
      </c>
      <c r="AJ131" s="24" t="s">
        <v>70</v>
      </c>
      <c r="AK131" s="64">
        <v>45277</v>
      </c>
      <c r="AL131" s="29">
        <v>45300</v>
      </c>
      <c r="AM131" s="64">
        <v>45565</v>
      </c>
      <c r="AN131" s="11">
        <v>2024</v>
      </c>
      <c r="AO131" s="11"/>
      <c r="AP131" s="11"/>
      <c r="AQ131" s="11"/>
      <c r="AR131" s="11"/>
      <c r="AS131" s="11"/>
      <c r="AT131" s="11"/>
      <c r="AU131" s="11"/>
      <c r="AV131" s="11"/>
      <c r="AW131" s="34" t="s">
        <v>63</v>
      </c>
      <c r="AX131" s="11"/>
      <c r="AY131" s="11"/>
      <c r="AZ131" s="12" t="s">
        <v>796</v>
      </c>
      <c r="BA131" s="11"/>
      <c r="BB131" s="11"/>
      <c r="BC131" s="11"/>
      <c r="BD131" s="11"/>
      <c r="BE131" s="16"/>
    </row>
    <row r="132" spans="1:57" ht="49.5" customHeight="1">
      <c r="A132" s="24">
        <v>3</v>
      </c>
      <c r="B132" s="25">
        <v>230125</v>
      </c>
      <c r="C132" s="24" t="s">
        <v>57</v>
      </c>
      <c r="D132" s="24" t="s">
        <v>533</v>
      </c>
      <c r="E132" s="24" t="s">
        <v>421</v>
      </c>
      <c r="F132" s="11"/>
      <c r="G132" s="107" t="s">
        <v>565</v>
      </c>
      <c r="H132" s="11" t="s">
        <v>543</v>
      </c>
      <c r="I132" s="11" t="s">
        <v>543</v>
      </c>
      <c r="J132" s="11">
        <v>2</v>
      </c>
      <c r="K132" s="11"/>
      <c r="L132" s="24" t="s">
        <v>63</v>
      </c>
      <c r="M132" s="24" t="s">
        <v>537</v>
      </c>
      <c r="N132" s="55" t="s">
        <v>538</v>
      </c>
      <c r="O132" s="63">
        <v>8020.2</v>
      </c>
      <c r="P132" s="63">
        <v>9624.24</v>
      </c>
      <c r="Q132" s="11"/>
      <c r="R132" s="63">
        <v>9624.24</v>
      </c>
      <c r="S132" s="11"/>
      <c r="T132" s="11"/>
      <c r="U132" s="24" t="s">
        <v>65</v>
      </c>
      <c r="V132" s="24" t="s">
        <v>57</v>
      </c>
      <c r="W132" s="24" t="s">
        <v>66</v>
      </c>
      <c r="X132" s="64">
        <v>45208</v>
      </c>
      <c r="Y132" s="64">
        <v>45257</v>
      </c>
      <c r="Z132" s="11"/>
      <c r="AA132" s="11"/>
      <c r="AB132" s="11"/>
      <c r="AC132" s="11"/>
      <c r="AD132" s="11" t="str">
        <f t="shared" si="2"/>
        <v>Ремонт устройств РЗА филиалов ПАО "Россети Кубань" Краснодарские, Сочинские электрические сети (4.1)</v>
      </c>
      <c r="AE132" s="65" t="s">
        <v>405</v>
      </c>
      <c r="AF132" s="24">
        <v>876</v>
      </c>
      <c r="AG132" s="24" t="s">
        <v>231</v>
      </c>
      <c r="AH132" s="24">
        <v>1</v>
      </c>
      <c r="AI132" s="68" t="s">
        <v>69</v>
      </c>
      <c r="AJ132" s="24" t="s">
        <v>70</v>
      </c>
      <c r="AK132" s="64">
        <v>45277</v>
      </c>
      <c r="AL132" s="64">
        <v>45383</v>
      </c>
      <c r="AM132" s="64">
        <v>45565</v>
      </c>
      <c r="AN132" s="11">
        <v>2024</v>
      </c>
      <c r="AO132" s="11"/>
      <c r="AP132" s="11"/>
      <c r="AQ132" s="11"/>
      <c r="AR132" s="11"/>
      <c r="AS132" s="11"/>
      <c r="AT132" s="11"/>
      <c r="AU132" s="11"/>
      <c r="AV132" s="11"/>
      <c r="AW132" s="34" t="s">
        <v>63</v>
      </c>
      <c r="AX132" s="11"/>
      <c r="AY132" s="11"/>
      <c r="AZ132" s="12" t="s">
        <v>796</v>
      </c>
      <c r="BA132" s="11"/>
      <c r="BB132" s="11"/>
      <c r="BC132" s="11"/>
      <c r="BD132" s="11"/>
      <c r="BE132" s="16"/>
    </row>
    <row r="133" spans="1:57" ht="49.5" customHeight="1">
      <c r="A133" s="24">
        <v>3</v>
      </c>
      <c r="B133" s="25">
        <v>230126</v>
      </c>
      <c r="C133" s="24" t="s">
        <v>57</v>
      </c>
      <c r="D133" s="24" t="s">
        <v>533</v>
      </c>
      <c r="E133" s="24" t="s">
        <v>421</v>
      </c>
      <c r="F133" s="11"/>
      <c r="G133" s="107" t="s">
        <v>566</v>
      </c>
      <c r="H133" s="67" t="s">
        <v>563</v>
      </c>
      <c r="I133" s="67" t="s">
        <v>563</v>
      </c>
      <c r="J133" s="11">
        <v>1</v>
      </c>
      <c r="K133" s="11"/>
      <c r="L133" s="24" t="s">
        <v>63</v>
      </c>
      <c r="M133" s="24" t="s">
        <v>537</v>
      </c>
      <c r="N133" s="55" t="s">
        <v>538</v>
      </c>
      <c r="O133" s="63">
        <v>2605.69</v>
      </c>
      <c r="P133" s="63">
        <v>3126.828</v>
      </c>
      <c r="Q133" s="11"/>
      <c r="R133" s="63">
        <v>3126.828</v>
      </c>
      <c r="S133" s="11"/>
      <c r="T133" s="11"/>
      <c r="U133" s="11" t="s">
        <v>93</v>
      </c>
      <c r="V133" s="24" t="s">
        <v>57</v>
      </c>
      <c r="W133" s="24" t="s">
        <v>66</v>
      </c>
      <c r="X133" s="64">
        <v>45208</v>
      </c>
      <c r="Y133" s="64">
        <v>45257</v>
      </c>
      <c r="Z133" s="11"/>
      <c r="AA133" s="11"/>
      <c r="AB133" s="11"/>
      <c r="AC133" s="11"/>
      <c r="AD133" s="11" t="str">
        <f t="shared" si="2"/>
        <v>Ремонт устройств связи филиалов ПАО "Россети кубань" Краснодарские, Тимашевские, Усть - Лабинские электрические сети (5.1)</v>
      </c>
      <c r="AE133" s="65" t="s">
        <v>405</v>
      </c>
      <c r="AF133" s="24">
        <v>876</v>
      </c>
      <c r="AG133" s="24" t="s">
        <v>231</v>
      </c>
      <c r="AH133" s="24">
        <v>1</v>
      </c>
      <c r="AI133" s="68" t="s">
        <v>69</v>
      </c>
      <c r="AJ133" s="24" t="s">
        <v>70</v>
      </c>
      <c r="AK133" s="64">
        <v>45277</v>
      </c>
      <c r="AL133" s="64">
        <v>45413</v>
      </c>
      <c r="AM133" s="66">
        <v>45596</v>
      </c>
      <c r="AN133" s="11">
        <v>2024</v>
      </c>
      <c r="AO133" s="11"/>
      <c r="AP133" s="11"/>
      <c r="AQ133" s="11"/>
      <c r="AR133" s="11"/>
      <c r="AS133" s="11"/>
      <c r="AT133" s="11"/>
      <c r="AU133" s="11"/>
      <c r="AV133" s="11"/>
      <c r="AW133" s="34" t="s">
        <v>63</v>
      </c>
      <c r="AX133" s="11"/>
      <c r="AY133" s="11"/>
      <c r="AZ133" s="12" t="s">
        <v>796</v>
      </c>
      <c r="BA133" s="11"/>
      <c r="BB133" s="11"/>
      <c r="BC133" s="11"/>
      <c r="BD133" s="11"/>
      <c r="BE133" s="16"/>
    </row>
    <row r="134" spans="1:57" ht="49.5" customHeight="1">
      <c r="A134" s="24">
        <v>3</v>
      </c>
      <c r="B134" s="25">
        <v>230127</v>
      </c>
      <c r="C134" s="24" t="s">
        <v>57</v>
      </c>
      <c r="D134" s="24" t="s">
        <v>533</v>
      </c>
      <c r="E134" s="12" t="s">
        <v>407</v>
      </c>
      <c r="F134" s="11"/>
      <c r="G134" s="107" t="s">
        <v>567</v>
      </c>
      <c r="H134" s="26" t="s">
        <v>568</v>
      </c>
      <c r="I134" s="26" t="s">
        <v>568</v>
      </c>
      <c r="J134" s="24">
        <v>1</v>
      </c>
      <c r="K134" s="24"/>
      <c r="L134" s="24" t="s">
        <v>63</v>
      </c>
      <c r="M134" s="24" t="s">
        <v>537</v>
      </c>
      <c r="N134" s="55" t="s">
        <v>538</v>
      </c>
      <c r="O134" s="63">
        <v>1096.56</v>
      </c>
      <c r="P134" s="63">
        <v>1315.8720000000001</v>
      </c>
      <c r="Q134" s="11"/>
      <c r="R134" s="63">
        <v>1315.8720000000001</v>
      </c>
      <c r="S134" s="11"/>
      <c r="T134" s="11"/>
      <c r="U134" s="11" t="s">
        <v>93</v>
      </c>
      <c r="V134" s="24" t="s">
        <v>57</v>
      </c>
      <c r="W134" s="24" t="s">
        <v>66</v>
      </c>
      <c r="X134" s="64">
        <v>45208</v>
      </c>
      <c r="Y134" s="64">
        <v>45257</v>
      </c>
      <c r="Z134" s="11"/>
      <c r="AA134" s="11"/>
      <c r="AB134" s="11"/>
      <c r="AC134" s="11"/>
      <c r="AD134" s="11" t="str">
        <f t="shared" si="2"/>
        <v>Техническое обслуживание и ремонт видеостен Исполнительного аппарата и филиала ПАО "Россети Кубань" Сочинские электрические сети (5.2)</v>
      </c>
      <c r="AE134" s="65" t="s">
        <v>405</v>
      </c>
      <c r="AF134" s="24">
        <v>876</v>
      </c>
      <c r="AG134" s="24" t="s">
        <v>231</v>
      </c>
      <c r="AH134" s="24">
        <v>1</v>
      </c>
      <c r="AI134" s="68" t="s">
        <v>69</v>
      </c>
      <c r="AJ134" s="24" t="s">
        <v>70</v>
      </c>
      <c r="AK134" s="64">
        <v>45277</v>
      </c>
      <c r="AL134" s="29">
        <v>45300</v>
      </c>
      <c r="AM134" s="66">
        <v>45565</v>
      </c>
      <c r="AN134" s="11">
        <v>2024</v>
      </c>
      <c r="AO134" s="11"/>
      <c r="AP134" s="11"/>
      <c r="AQ134" s="11"/>
      <c r="AR134" s="11"/>
      <c r="AS134" s="11"/>
      <c r="AT134" s="11"/>
      <c r="AU134" s="11"/>
      <c r="AV134" s="11"/>
      <c r="AW134" s="34" t="s">
        <v>63</v>
      </c>
      <c r="AX134" s="11"/>
      <c r="AY134" s="11"/>
      <c r="AZ134" s="12" t="s">
        <v>796</v>
      </c>
      <c r="BA134" s="11"/>
      <c r="BB134" s="11"/>
      <c r="BC134" s="11"/>
      <c r="BD134" s="11"/>
      <c r="BE134" s="16"/>
    </row>
    <row r="135" spans="1:57" ht="49.5" customHeight="1">
      <c r="A135" s="24">
        <v>3</v>
      </c>
      <c r="B135" s="25">
        <v>230128</v>
      </c>
      <c r="C135" s="24" t="s">
        <v>57</v>
      </c>
      <c r="D135" s="24" t="s">
        <v>533</v>
      </c>
      <c r="E135" s="24" t="s">
        <v>421</v>
      </c>
      <c r="F135" s="11"/>
      <c r="G135" s="107" t="s">
        <v>569</v>
      </c>
      <c r="H135" s="26" t="s">
        <v>570</v>
      </c>
      <c r="I135" s="26" t="s">
        <v>570</v>
      </c>
      <c r="J135" s="11">
        <v>2</v>
      </c>
      <c r="K135" s="11"/>
      <c r="L135" s="24" t="s">
        <v>63</v>
      </c>
      <c r="M135" s="24" t="s">
        <v>537</v>
      </c>
      <c r="N135" s="55" t="s">
        <v>538</v>
      </c>
      <c r="O135" s="63">
        <v>4923.6000000000004</v>
      </c>
      <c r="P135" s="63">
        <v>5908.32</v>
      </c>
      <c r="Q135" s="11"/>
      <c r="R135" s="63">
        <v>5415.96</v>
      </c>
      <c r="S135" s="11">
        <v>492.36</v>
      </c>
      <c r="T135" s="11"/>
      <c r="U135" s="24" t="s">
        <v>65</v>
      </c>
      <c r="V135" s="24" t="s">
        <v>57</v>
      </c>
      <c r="W135" s="24" t="s">
        <v>66</v>
      </c>
      <c r="X135" s="64">
        <v>45208</v>
      </c>
      <c r="Y135" s="64">
        <v>45257</v>
      </c>
      <c r="Z135" s="11"/>
      <c r="AA135" s="11"/>
      <c r="AB135" s="11"/>
      <c r="AC135" s="11"/>
      <c r="AD135" s="11" t="str">
        <f t="shared" si="2"/>
        <v>Ремонт установок противопожарной защиты объектов (системы пожарной сигнализации, системы оповещения и управления эвакуацией людей при пожаре, системы пожаротушения) электросетевого комплекса 
ПАО «Россети Кубань»</v>
      </c>
      <c r="AE135" s="65" t="s">
        <v>405</v>
      </c>
      <c r="AF135" s="24">
        <v>876</v>
      </c>
      <c r="AG135" s="24" t="s">
        <v>231</v>
      </c>
      <c r="AH135" s="24">
        <v>1</v>
      </c>
      <c r="AI135" s="68" t="s">
        <v>69</v>
      </c>
      <c r="AJ135" s="24" t="s">
        <v>70</v>
      </c>
      <c r="AK135" s="64">
        <v>45277</v>
      </c>
      <c r="AL135" s="64">
        <v>45301</v>
      </c>
      <c r="AM135" s="29">
        <v>45657</v>
      </c>
      <c r="AN135" s="11">
        <v>2024</v>
      </c>
      <c r="AO135" s="11"/>
      <c r="AP135" s="11"/>
      <c r="AQ135" s="11"/>
      <c r="AR135" s="11"/>
      <c r="AS135" s="11"/>
      <c r="AT135" s="11"/>
      <c r="AU135" s="11"/>
      <c r="AV135" s="11"/>
      <c r="AW135" s="34" t="s">
        <v>63</v>
      </c>
      <c r="AX135" s="11"/>
      <c r="AY135" s="11"/>
      <c r="AZ135" s="12" t="s">
        <v>796</v>
      </c>
      <c r="BA135" s="11"/>
      <c r="BB135" s="11"/>
      <c r="BC135" s="11"/>
      <c r="BD135" s="11"/>
      <c r="BE135" s="16"/>
    </row>
    <row r="136" spans="1:57" ht="49.5" customHeight="1">
      <c r="A136" s="24">
        <v>3</v>
      </c>
      <c r="B136" s="25">
        <v>230129</v>
      </c>
      <c r="C136" s="97" t="s">
        <v>57</v>
      </c>
      <c r="D136" s="97" t="s">
        <v>533</v>
      </c>
      <c r="E136" s="98" t="s">
        <v>407</v>
      </c>
      <c r="F136" s="11"/>
      <c r="G136" s="109" t="s">
        <v>571</v>
      </c>
      <c r="H136" s="99" t="s">
        <v>572</v>
      </c>
      <c r="I136" s="99" t="s">
        <v>433</v>
      </c>
      <c r="J136" s="11">
        <v>1</v>
      </c>
      <c r="K136" s="11"/>
      <c r="L136" s="24" t="s">
        <v>63</v>
      </c>
      <c r="M136" s="97" t="s">
        <v>537</v>
      </c>
      <c r="N136" s="101" t="s">
        <v>538</v>
      </c>
      <c r="O136" s="63">
        <v>14669.98</v>
      </c>
      <c r="P136" s="63">
        <v>17603.98</v>
      </c>
      <c r="Q136" s="11"/>
      <c r="R136" s="63">
        <v>17603.98</v>
      </c>
      <c r="S136" s="11"/>
      <c r="T136" s="11"/>
      <c r="U136" s="103" t="s">
        <v>65</v>
      </c>
      <c r="V136" s="97" t="s">
        <v>57</v>
      </c>
      <c r="W136" s="97" t="s">
        <v>66</v>
      </c>
      <c r="X136" s="64">
        <v>45208</v>
      </c>
      <c r="Y136" s="64">
        <v>45257</v>
      </c>
      <c r="Z136" s="103"/>
      <c r="AA136" s="103"/>
      <c r="AB136" s="103"/>
      <c r="AC136" s="103"/>
      <c r="AD136" s="103" t="str">
        <f t="shared" si="2"/>
        <v>Комплексное техническое обследование ЗиС исполнительного аппарата, филиалов ПАО "Россети Кубань" Адыгейские, Армавирские, Краснодарские, Лабинские, Ленинградские, Славянские, Сочинские, Тимашевские, Тихорецкие, Усть - Лабинские, 
Юго - Западные электрические сети</v>
      </c>
      <c r="AE136" s="104" t="s">
        <v>405</v>
      </c>
      <c r="AF136" s="97">
        <v>876</v>
      </c>
      <c r="AG136" s="97" t="s">
        <v>231</v>
      </c>
      <c r="AH136" s="97">
        <v>1</v>
      </c>
      <c r="AI136" s="68" t="s">
        <v>69</v>
      </c>
      <c r="AJ136" s="97" t="s">
        <v>70</v>
      </c>
      <c r="AK136" s="64">
        <v>45277</v>
      </c>
      <c r="AL136" s="64">
        <v>45383</v>
      </c>
      <c r="AM136" s="66">
        <v>45596</v>
      </c>
      <c r="AN136" s="11">
        <v>2024</v>
      </c>
      <c r="AO136" s="11"/>
      <c r="AP136" s="11"/>
      <c r="AQ136" s="11"/>
      <c r="AR136" s="11"/>
      <c r="AS136" s="11"/>
      <c r="AT136" s="11"/>
      <c r="AU136" s="11"/>
      <c r="AV136" s="11"/>
      <c r="AW136" s="34" t="s">
        <v>63</v>
      </c>
      <c r="AX136" s="11"/>
      <c r="AY136" s="11"/>
      <c r="AZ136" s="12" t="s">
        <v>796</v>
      </c>
      <c r="BA136" s="11"/>
      <c r="BB136" s="11"/>
      <c r="BC136" s="11"/>
      <c r="BD136" s="11"/>
      <c r="BE136" s="16"/>
    </row>
    <row r="137" spans="1:57" ht="49.5" customHeight="1">
      <c r="A137" s="24">
        <v>3</v>
      </c>
      <c r="B137" s="25">
        <v>230130</v>
      </c>
      <c r="C137" s="97" t="s">
        <v>57</v>
      </c>
      <c r="D137" s="24" t="s">
        <v>533</v>
      </c>
      <c r="E137" s="12" t="s">
        <v>407</v>
      </c>
      <c r="F137" s="11"/>
      <c r="G137" s="107" t="s">
        <v>577</v>
      </c>
      <c r="H137" s="11" t="s">
        <v>570</v>
      </c>
      <c r="I137" s="11" t="s">
        <v>570</v>
      </c>
      <c r="J137" s="11">
        <v>2</v>
      </c>
      <c r="K137" s="11"/>
      <c r="L137" s="24" t="s">
        <v>63</v>
      </c>
      <c r="M137" s="24" t="s">
        <v>537</v>
      </c>
      <c r="N137" s="55" t="s">
        <v>538</v>
      </c>
      <c r="O137" s="63">
        <v>41576.43</v>
      </c>
      <c r="P137" s="63">
        <v>49891.72</v>
      </c>
      <c r="Q137" s="11"/>
      <c r="R137" s="63">
        <v>45734.07</v>
      </c>
      <c r="S137" s="11">
        <v>4157.6400000000003</v>
      </c>
      <c r="T137" s="11"/>
      <c r="U137" s="24" t="s">
        <v>65</v>
      </c>
      <c r="V137" s="97" t="s">
        <v>57</v>
      </c>
      <c r="W137" s="24" t="s">
        <v>66</v>
      </c>
      <c r="X137" s="64">
        <v>45208</v>
      </c>
      <c r="Y137" s="64">
        <v>45257</v>
      </c>
      <c r="Z137" s="103"/>
      <c r="AA137" s="11"/>
      <c r="AB137" s="11"/>
      <c r="AC137" s="11"/>
      <c r="AD137" s="11" t="str">
        <f t="shared" si="2"/>
        <v>Техническое обслуживание систем противопожарной защиты филиалов 
ПАО «Россети Кубань»</v>
      </c>
      <c r="AE137" s="65" t="s">
        <v>405</v>
      </c>
      <c r="AF137" s="24">
        <v>876</v>
      </c>
      <c r="AG137" s="24" t="s">
        <v>231</v>
      </c>
      <c r="AH137" s="24">
        <v>1</v>
      </c>
      <c r="AI137" s="68" t="s">
        <v>69</v>
      </c>
      <c r="AJ137" s="24" t="s">
        <v>70</v>
      </c>
      <c r="AK137" s="64">
        <v>45277</v>
      </c>
      <c r="AL137" s="64">
        <v>45301</v>
      </c>
      <c r="AM137" s="29">
        <v>45657</v>
      </c>
      <c r="AN137" s="11">
        <v>2024</v>
      </c>
      <c r="AO137" s="11"/>
      <c r="AP137" s="11"/>
      <c r="AQ137" s="11"/>
      <c r="AR137" s="11"/>
      <c r="AS137" s="11"/>
      <c r="AT137" s="11"/>
      <c r="AU137" s="11"/>
      <c r="AV137" s="11"/>
      <c r="AW137" s="34" t="s">
        <v>63</v>
      </c>
      <c r="AX137" s="11"/>
      <c r="AY137" s="11"/>
      <c r="AZ137" s="12" t="s">
        <v>796</v>
      </c>
      <c r="BA137" s="11"/>
      <c r="BB137" s="11"/>
      <c r="BC137" s="11"/>
      <c r="BD137" s="11"/>
      <c r="BE137" s="16"/>
    </row>
    <row r="138" spans="1:57" ht="49.5" customHeight="1">
      <c r="A138" s="24">
        <v>4</v>
      </c>
      <c r="B138" s="25">
        <v>230131</v>
      </c>
      <c r="C138" s="24" t="s">
        <v>57</v>
      </c>
      <c r="D138" s="24" t="s">
        <v>479</v>
      </c>
      <c r="E138" s="24" t="s">
        <v>480</v>
      </c>
      <c r="F138" s="12"/>
      <c r="G138" s="12" t="s">
        <v>481</v>
      </c>
      <c r="H138" s="26" t="s">
        <v>482</v>
      </c>
      <c r="I138" s="26" t="s">
        <v>483</v>
      </c>
      <c r="J138" s="24">
        <v>2</v>
      </c>
      <c r="K138" s="24"/>
      <c r="L138" s="24" t="s">
        <v>63</v>
      </c>
      <c r="M138" s="24" t="s">
        <v>90</v>
      </c>
      <c r="N138" s="24" t="s">
        <v>484</v>
      </c>
      <c r="O138" s="28">
        <v>21223.791666666668</v>
      </c>
      <c r="P138" s="28">
        <v>25468.55</v>
      </c>
      <c r="Q138" s="28">
        <v>2122</v>
      </c>
      <c r="R138" s="28">
        <v>8490</v>
      </c>
      <c r="S138" s="28">
        <v>8490</v>
      </c>
      <c r="T138" s="28">
        <v>6367</v>
      </c>
      <c r="U138" s="24" t="s">
        <v>65</v>
      </c>
      <c r="V138" s="37" t="s">
        <v>485</v>
      </c>
      <c r="W138" s="24" t="s">
        <v>66</v>
      </c>
      <c r="X138" s="29">
        <v>45133</v>
      </c>
      <c r="Y138" s="29">
        <v>45180</v>
      </c>
      <c r="Z138" s="24"/>
      <c r="AA138" s="24"/>
      <c r="AB138" s="24"/>
      <c r="AC138" s="24"/>
      <c r="AD138" s="24" t="s">
        <v>481</v>
      </c>
      <c r="AE138" s="24" t="s">
        <v>420</v>
      </c>
      <c r="AF138" s="31">
        <v>876</v>
      </c>
      <c r="AG138" s="29" t="s">
        <v>68</v>
      </c>
      <c r="AH138" s="31">
        <v>1</v>
      </c>
      <c r="AI138" s="68" t="s">
        <v>69</v>
      </c>
      <c r="AJ138" s="24" t="s">
        <v>70</v>
      </c>
      <c r="AK138" s="29">
        <v>45200</v>
      </c>
      <c r="AL138" s="29">
        <v>45200</v>
      </c>
      <c r="AM138" s="39">
        <v>46295</v>
      </c>
      <c r="AN138" s="24" t="s">
        <v>475</v>
      </c>
      <c r="AO138" s="18"/>
      <c r="AP138" s="12"/>
      <c r="AQ138" s="12"/>
      <c r="AR138" s="12"/>
      <c r="AS138" s="15"/>
      <c r="AT138" s="21"/>
      <c r="AU138" s="22"/>
      <c r="AV138" s="12"/>
      <c r="AW138" s="34" t="s">
        <v>63</v>
      </c>
      <c r="AX138" s="12"/>
      <c r="AY138" s="12"/>
      <c r="AZ138" s="24" t="s">
        <v>755</v>
      </c>
      <c r="BA138" s="14"/>
      <c r="BB138" s="14"/>
      <c r="BC138" s="14"/>
      <c r="BD138" s="14"/>
      <c r="BE138" s="16"/>
    </row>
    <row r="139" spans="1:57" ht="49.5" customHeight="1">
      <c r="A139" s="24">
        <v>4</v>
      </c>
      <c r="B139" s="25">
        <v>230132</v>
      </c>
      <c r="C139" s="24" t="s">
        <v>57</v>
      </c>
      <c r="D139" s="24" t="s">
        <v>479</v>
      </c>
      <c r="E139" s="24" t="s">
        <v>480</v>
      </c>
      <c r="F139" s="77"/>
      <c r="G139" s="110" t="s">
        <v>486</v>
      </c>
      <c r="H139" s="26" t="s">
        <v>482</v>
      </c>
      <c r="I139" s="26" t="s">
        <v>483</v>
      </c>
      <c r="J139" s="24">
        <v>2</v>
      </c>
      <c r="K139" s="24"/>
      <c r="L139" s="24" t="s">
        <v>63</v>
      </c>
      <c r="M139" s="24" t="s">
        <v>90</v>
      </c>
      <c r="N139" s="24" t="s">
        <v>484</v>
      </c>
      <c r="O139" s="28">
        <v>21741.870958333333</v>
      </c>
      <c r="P139" s="28">
        <v>26090.245149999999</v>
      </c>
      <c r="Q139" s="28">
        <v>6522.5612400000009</v>
      </c>
      <c r="R139" s="28">
        <f>(P139-Q139)/2</f>
        <v>9783.8419549999999</v>
      </c>
      <c r="S139" s="28">
        <f>(P139-Q139)/2</f>
        <v>9783.8419549999999</v>
      </c>
      <c r="T139" s="28"/>
      <c r="U139" s="24" t="s">
        <v>65</v>
      </c>
      <c r="V139" s="37" t="s">
        <v>485</v>
      </c>
      <c r="W139" s="24" t="s">
        <v>66</v>
      </c>
      <c r="X139" s="29">
        <v>45133</v>
      </c>
      <c r="Y139" s="29">
        <v>45180</v>
      </c>
      <c r="Z139" s="24"/>
      <c r="AA139" s="24"/>
      <c r="AB139" s="24"/>
      <c r="AC139" s="24"/>
      <c r="AD139" s="11" t="str">
        <f>G139</f>
        <v>Оказание услуг по предоставлению доступа к единой системе оперативного контроля (ЕСОК)</v>
      </c>
      <c r="AE139" s="24" t="s">
        <v>420</v>
      </c>
      <c r="AF139" s="31">
        <v>876</v>
      </c>
      <c r="AG139" s="29" t="s">
        <v>68</v>
      </c>
      <c r="AH139" s="31">
        <v>1</v>
      </c>
      <c r="AI139" s="68" t="s">
        <v>69</v>
      </c>
      <c r="AJ139" s="24" t="s">
        <v>70</v>
      </c>
      <c r="AK139" s="29">
        <v>45200</v>
      </c>
      <c r="AL139" s="29">
        <v>45200</v>
      </c>
      <c r="AM139" s="39">
        <v>45930</v>
      </c>
      <c r="AN139" s="24" t="s">
        <v>256</v>
      </c>
      <c r="AO139" s="18"/>
      <c r="AP139" s="12"/>
      <c r="AQ139" s="12"/>
      <c r="AR139" s="12"/>
      <c r="AS139" s="15"/>
      <c r="AT139" s="21"/>
      <c r="AU139" s="22"/>
      <c r="AV139" s="12"/>
      <c r="AW139" s="34" t="s">
        <v>63</v>
      </c>
      <c r="AX139" s="12"/>
      <c r="AY139" s="12"/>
      <c r="AZ139" s="24" t="s">
        <v>755</v>
      </c>
      <c r="BA139" s="14"/>
      <c r="BB139" s="14"/>
      <c r="BC139" s="14"/>
      <c r="BD139" s="14"/>
      <c r="BE139" s="16"/>
    </row>
    <row r="140" spans="1:57" ht="49.5" customHeight="1">
      <c r="A140" s="24">
        <v>4</v>
      </c>
      <c r="B140" s="25">
        <v>230133</v>
      </c>
      <c r="C140" s="24" t="s">
        <v>57</v>
      </c>
      <c r="D140" s="24" t="s">
        <v>479</v>
      </c>
      <c r="E140" s="24" t="s">
        <v>480</v>
      </c>
      <c r="F140" s="77"/>
      <c r="G140" s="110" t="s">
        <v>487</v>
      </c>
      <c r="H140" s="26" t="s">
        <v>482</v>
      </c>
      <c r="I140" s="26" t="s">
        <v>483</v>
      </c>
      <c r="J140" s="24">
        <v>2</v>
      </c>
      <c r="K140" s="24"/>
      <c r="L140" s="24" t="s">
        <v>63</v>
      </c>
      <c r="M140" s="24" t="s">
        <v>90</v>
      </c>
      <c r="N140" s="24" t="s">
        <v>484</v>
      </c>
      <c r="O140" s="28">
        <v>18231.794166666667</v>
      </c>
      <c r="P140" s="28">
        <v>21878.152999999998</v>
      </c>
      <c r="Q140" s="28">
        <v>4813.1940000000004</v>
      </c>
      <c r="R140" s="28">
        <f>P140-Q140</f>
        <v>17064.958999999999</v>
      </c>
      <c r="S140" s="28"/>
      <c r="T140" s="28"/>
      <c r="U140" s="24" t="s">
        <v>65</v>
      </c>
      <c r="V140" s="37" t="s">
        <v>485</v>
      </c>
      <c r="W140" s="24" t="s">
        <v>66</v>
      </c>
      <c r="X140" s="29">
        <v>45133</v>
      </c>
      <c r="Y140" s="29">
        <v>45180</v>
      </c>
      <c r="Z140" s="24"/>
      <c r="AA140" s="24"/>
      <c r="AB140" s="24"/>
      <c r="AC140" s="24"/>
      <c r="AD140" s="11" t="str">
        <f>G140</f>
        <v>Выполнение работ по внедрению модуля системы электронного документооборота: управление проектно-сметной документацией</v>
      </c>
      <c r="AE140" s="24" t="s">
        <v>420</v>
      </c>
      <c r="AF140" s="31">
        <v>876</v>
      </c>
      <c r="AG140" s="29" t="s">
        <v>68</v>
      </c>
      <c r="AH140" s="31">
        <v>1</v>
      </c>
      <c r="AI140" s="68" t="s">
        <v>69</v>
      </c>
      <c r="AJ140" s="24" t="s">
        <v>70</v>
      </c>
      <c r="AK140" s="29">
        <v>45200</v>
      </c>
      <c r="AL140" s="29">
        <v>45200</v>
      </c>
      <c r="AM140" s="39">
        <v>45413</v>
      </c>
      <c r="AN140" s="24" t="s">
        <v>75</v>
      </c>
      <c r="AO140" s="18"/>
      <c r="AP140" s="12"/>
      <c r="AQ140" s="12"/>
      <c r="AR140" s="12"/>
      <c r="AS140" s="15"/>
      <c r="AT140" s="21"/>
      <c r="AU140" s="22"/>
      <c r="AV140" s="12"/>
      <c r="AW140" s="34" t="s">
        <v>63</v>
      </c>
      <c r="AX140" s="12"/>
      <c r="AY140" s="12"/>
      <c r="AZ140" s="24" t="s">
        <v>781</v>
      </c>
      <c r="BA140" s="14"/>
      <c r="BB140" s="14"/>
      <c r="BC140" s="14"/>
      <c r="BD140" s="14"/>
      <c r="BE140" s="16"/>
    </row>
    <row r="141" spans="1:57" ht="49.5" customHeight="1">
      <c r="A141" s="24">
        <v>4</v>
      </c>
      <c r="B141" s="25">
        <v>230134</v>
      </c>
      <c r="C141" s="24" t="s">
        <v>57</v>
      </c>
      <c r="D141" s="24" t="s">
        <v>479</v>
      </c>
      <c r="E141" s="24" t="s">
        <v>480</v>
      </c>
      <c r="F141" s="59"/>
      <c r="G141" s="110" t="s">
        <v>488</v>
      </c>
      <c r="H141" s="26" t="s">
        <v>482</v>
      </c>
      <c r="I141" s="26" t="s">
        <v>483</v>
      </c>
      <c r="J141" s="24">
        <v>2</v>
      </c>
      <c r="K141" s="24"/>
      <c r="L141" s="24" t="s">
        <v>63</v>
      </c>
      <c r="M141" s="24" t="s">
        <v>90</v>
      </c>
      <c r="N141" s="24" t="s">
        <v>484</v>
      </c>
      <c r="O141" s="28">
        <v>40514.75</v>
      </c>
      <c r="P141" s="28">
        <v>48617.7</v>
      </c>
      <c r="Q141" s="28">
        <v>41325.044999999998</v>
      </c>
      <c r="R141" s="28">
        <f>P141-Q141</f>
        <v>7292.6549999999988</v>
      </c>
      <c r="S141" s="28"/>
      <c r="T141" s="28"/>
      <c r="U141" s="24" t="s">
        <v>65</v>
      </c>
      <c r="V141" s="37" t="s">
        <v>485</v>
      </c>
      <c r="W141" s="24" t="s">
        <v>66</v>
      </c>
      <c r="X141" s="29">
        <v>44936</v>
      </c>
      <c r="Y141" s="29">
        <v>44983</v>
      </c>
      <c r="Z141" s="24"/>
      <c r="AA141" s="24"/>
      <c r="AB141" s="24"/>
      <c r="AC141" s="24"/>
      <c r="AD141" s="11" t="str">
        <f>G141</f>
        <v>Выполнение работ по развитию системы электронного документооборота</v>
      </c>
      <c r="AE141" s="24" t="s">
        <v>420</v>
      </c>
      <c r="AF141" s="31">
        <v>876</v>
      </c>
      <c r="AG141" s="29" t="s">
        <v>68</v>
      </c>
      <c r="AH141" s="31">
        <v>1</v>
      </c>
      <c r="AI141" s="68" t="s">
        <v>69</v>
      </c>
      <c r="AJ141" s="24" t="s">
        <v>70</v>
      </c>
      <c r="AK141" s="29">
        <v>45003</v>
      </c>
      <c r="AL141" s="29">
        <v>45003</v>
      </c>
      <c r="AM141" s="39">
        <v>45369</v>
      </c>
      <c r="AN141" s="24" t="s">
        <v>75</v>
      </c>
      <c r="AO141" s="18"/>
      <c r="AP141" s="12"/>
      <c r="AQ141" s="12"/>
      <c r="AR141" s="12"/>
      <c r="AS141" s="15"/>
      <c r="AT141" s="21"/>
      <c r="AU141" s="22"/>
      <c r="AV141" s="12"/>
      <c r="AW141" s="34" t="s">
        <v>63</v>
      </c>
      <c r="AX141" s="12"/>
      <c r="AY141" s="12"/>
      <c r="AZ141" s="24" t="s">
        <v>781</v>
      </c>
      <c r="BA141" s="14"/>
      <c r="BB141" s="14"/>
      <c r="BC141" s="14"/>
      <c r="BD141" s="14"/>
      <c r="BE141" s="16"/>
    </row>
    <row r="142" spans="1:57" ht="49.5" customHeight="1">
      <c r="A142" s="24">
        <v>4</v>
      </c>
      <c r="B142" s="25">
        <v>230135</v>
      </c>
      <c r="C142" s="24" t="s">
        <v>57</v>
      </c>
      <c r="D142" s="24" t="s">
        <v>479</v>
      </c>
      <c r="E142" s="24" t="s">
        <v>480</v>
      </c>
      <c r="F142" s="77"/>
      <c r="G142" s="110" t="s">
        <v>489</v>
      </c>
      <c r="H142" s="26" t="s">
        <v>482</v>
      </c>
      <c r="I142" s="26" t="s">
        <v>483</v>
      </c>
      <c r="J142" s="24">
        <v>2</v>
      </c>
      <c r="K142" s="24"/>
      <c r="L142" s="24" t="s">
        <v>63</v>
      </c>
      <c r="M142" s="24" t="s">
        <v>90</v>
      </c>
      <c r="N142" s="24" t="s">
        <v>484</v>
      </c>
      <c r="O142" s="28">
        <v>16206.598333333335</v>
      </c>
      <c r="P142" s="28">
        <v>19447.918000000001</v>
      </c>
      <c r="Q142" s="28">
        <v>13613.542600000001</v>
      </c>
      <c r="R142" s="28">
        <f>P142-Q142</f>
        <v>5834.3754000000008</v>
      </c>
      <c r="S142" s="28"/>
      <c r="T142" s="28"/>
      <c r="U142" s="24" t="s">
        <v>65</v>
      </c>
      <c r="V142" s="37" t="s">
        <v>485</v>
      </c>
      <c r="W142" s="24" t="s">
        <v>66</v>
      </c>
      <c r="X142" s="29">
        <v>45133</v>
      </c>
      <c r="Y142" s="29">
        <v>45180</v>
      </c>
      <c r="Z142" s="24"/>
      <c r="AA142" s="24"/>
      <c r="AB142" s="24"/>
      <c r="AC142" s="24"/>
      <c r="AD142" s="11" t="str">
        <f>G142</f>
        <v>Выполнение работ по развитию системы электронного документооборота в части обеспечения федеративного обмена</v>
      </c>
      <c r="AE142" s="24" t="s">
        <v>420</v>
      </c>
      <c r="AF142" s="31">
        <v>876</v>
      </c>
      <c r="AG142" s="29" t="s">
        <v>68</v>
      </c>
      <c r="AH142" s="31">
        <v>1</v>
      </c>
      <c r="AI142" s="68" t="s">
        <v>69</v>
      </c>
      <c r="AJ142" s="24" t="s">
        <v>70</v>
      </c>
      <c r="AK142" s="29">
        <v>45200</v>
      </c>
      <c r="AL142" s="29">
        <v>45200</v>
      </c>
      <c r="AM142" s="39">
        <v>45383</v>
      </c>
      <c r="AN142" s="24" t="s">
        <v>75</v>
      </c>
      <c r="AO142" s="18"/>
      <c r="AP142" s="12"/>
      <c r="AQ142" s="12"/>
      <c r="AR142" s="12"/>
      <c r="AS142" s="15"/>
      <c r="AT142" s="21"/>
      <c r="AU142" s="22"/>
      <c r="AV142" s="12"/>
      <c r="AW142" s="34" t="s">
        <v>63</v>
      </c>
      <c r="AX142" s="12"/>
      <c r="AY142" s="12"/>
      <c r="AZ142" s="24" t="s">
        <v>781</v>
      </c>
      <c r="BA142" s="14"/>
      <c r="BB142" s="14"/>
      <c r="BC142" s="14"/>
      <c r="BD142" s="14"/>
      <c r="BE142" s="16"/>
    </row>
    <row r="143" spans="1:57" ht="49.5" customHeight="1">
      <c r="A143" s="24">
        <v>4</v>
      </c>
      <c r="B143" s="25">
        <v>230136</v>
      </c>
      <c r="C143" s="24" t="s">
        <v>57</v>
      </c>
      <c r="D143" s="24" t="s">
        <v>479</v>
      </c>
      <c r="E143" s="24" t="s">
        <v>480</v>
      </c>
      <c r="F143" s="12"/>
      <c r="G143" s="12" t="s">
        <v>490</v>
      </c>
      <c r="H143" s="26" t="s">
        <v>482</v>
      </c>
      <c r="I143" s="26" t="s">
        <v>483</v>
      </c>
      <c r="J143" s="24">
        <v>2</v>
      </c>
      <c r="K143" s="24"/>
      <c r="L143" s="24" t="s">
        <v>63</v>
      </c>
      <c r="M143" s="24" t="s">
        <v>90</v>
      </c>
      <c r="N143" s="24" t="s">
        <v>484</v>
      </c>
      <c r="O143" s="28">
        <v>26550</v>
      </c>
      <c r="P143" s="28">
        <v>31860</v>
      </c>
      <c r="Q143" s="28">
        <v>2655</v>
      </c>
      <c r="R143" s="28">
        <v>10620</v>
      </c>
      <c r="S143" s="28">
        <v>10620</v>
      </c>
      <c r="T143" s="28">
        <v>7965</v>
      </c>
      <c r="U143" s="24" t="s">
        <v>65</v>
      </c>
      <c r="V143" s="37" t="s">
        <v>57</v>
      </c>
      <c r="W143" s="24" t="s">
        <v>66</v>
      </c>
      <c r="X143" s="29">
        <v>45133</v>
      </c>
      <c r="Y143" s="29">
        <v>45180</v>
      </c>
      <c r="Z143" s="24"/>
      <c r="AA143" s="24"/>
      <c r="AB143" s="24"/>
      <c r="AC143" s="24"/>
      <c r="AD143" s="24" t="s">
        <v>490</v>
      </c>
      <c r="AE143" s="24" t="s">
        <v>420</v>
      </c>
      <c r="AF143" s="31">
        <v>876</v>
      </c>
      <c r="AG143" s="29" t="s">
        <v>68</v>
      </c>
      <c r="AH143" s="31">
        <v>1</v>
      </c>
      <c r="AI143" s="68" t="s">
        <v>69</v>
      </c>
      <c r="AJ143" s="24" t="s">
        <v>70</v>
      </c>
      <c r="AK143" s="29">
        <v>45200</v>
      </c>
      <c r="AL143" s="29">
        <v>45200</v>
      </c>
      <c r="AM143" s="39">
        <v>46295</v>
      </c>
      <c r="AN143" s="24" t="s">
        <v>491</v>
      </c>
      <c r="AO143" s="18"/>
      <c r="AP143" s="12"/>
      <c r="AQ143" s="12"/>
      <c r="AR143" s="12"/>
      <c r="AS143" s="15"/>
      <c r="AT143" s="21"/>
      <c r="AU143" s="22"/>
      <c r="AV143" s="12"/>
      <c r="AW143" s="34" t="s">
        <v>63</v>
      </c>
      <c r="AX143" s="12"/>
      <c r="AY143" s="12"/>
      <c r="AZ143" s="24" t="s">
        <v>755</v>
      </c>
      <c r="BA143" s="14"/>
      <c r="BB143" s="14"/>
      <c r="BC143" s="14"/>
      <c r="BD143" s="14"/>
      <c r="BE143" s="16"/>
    </row>
    <row r="144" spans="1:57" ht="49.5" customHeight="1">
      <c r="A144" s="24">
        <v>4</v>
      </c>
      <c r="B144" s="25">
        <v>230137</v>
      </c>
      <c r="C144" s="24" t="s">
        <v>57</v>
      </c>
      <c r="D144" s="24" t="s">
        <v>479</v>
      </c>
      <c r="E144" s="24" t="s">
        <v>480</v>
      </c>
      <c r="F144" s="12"/>
      <c r="G144" s="12" t="s">
        <v>492</v>
      </c>
      <c r="H144" s="26" t="s">
        <v>482</v>
      </c>
      <c r="I144" s="26" t="s">
        <v>483</v>
      </c>
      <c r="J144" s="24">
        <v>2</v>
      </c>
      <c r="K144" s="24"/>
      <c r="L144" s="24" t="s">
        <v>63</v>
      </c>
      <c r="M144" s="24" t="s">
        <v>90</v>
      </c>
      <c r="N144" s="24" t="s">
        <v>484</v>
      </c>
      <c r="O144" s="28">
        <v>1571.8666666666668</v>
      </c>
      <c r="P144" s="28">
        <v>1886.24</v>
      </c>
      <c r="Q144" s="28">
        <v>1886.24</v>
      </c>
      <c r="R144" s="28"/>
      <c r="S144" s="28"/>
      <c r="T144" s="28"/>
      <c r="U144" s="24" t="s">
        <v>65</v>
      </c>
      <c r="V144" s="37" t="s">
        <v>57</v>
      </c>
      <c r="W144" s="24" t="s">
        <v>66</v>
      </c>
      <c r="X144" s="29">
        <v>45087</v>
      </c>
      <c r="Y144" s="29">
        <v>45134</v>
      </c>
      <c r="Z144" s="24"/>
      <c r="AA144" s="24"/>
      <c r="AB144" s="24"/>
      <c r="AC144" s="24"/>
      <c r="AD144" s="24" t="s">
        <v>492</v>
      </c>
      <c r="AE144" s="24" t="s">
        <v>420</v>
      </c>
      <c r="AF144" s="31">
        <v>876</v>
      </c>
      <c r="AG144" s="29" t="s">
        <v>68</v>
      </c>
      <c r="AH144" s="31">
        <v>1</v>
      </c>
      <c r="AI144" s="68" t="s">
        <v>69</v>
      </c>
      <c r="AJ144" s="24" t="s">
        <v>70</v>
      </c>
      <c r="AK144" s="29">
        <v>45154</v>
      </c>
      <c r="AL144" s="29">
        <v>45154</v>
      </c>
      <c r="AM144" s="39">
        <v>45168</v>
      </c>
      <c r="AN144" s="24" t="s">
        <v>75</v>
      </c>
      <c r="AO144" s="18"/>
      <c r="AP144" s="12"/>
      <c r="AQ144" s="12"/>
      <c r="AR144" s="12"/>
      <c r="AS144" s="15"/>
      <c r="AT144" s="21"/>
      <c r="AU144" s="22"/>
      <c r="AV144" s="12"/>
      <c r="AW144" s="34" t="s">
        <v>63</v>
      </c>
      <c r="AX144" s="12"/>
      <c r="AY144" s="12"/>
      <c r="AZ144" s="24" t="s">
        <v>755</v>
      </c>
      <c r="BA144" s="14"/>
      <c r="BB144" s="14"/>
      <c r="BC144" s="14"/>
      <c r="BD144" s="14"/>
      <c r="BE144" s="16"/>
    </row>
    <row r="145" spans="1:57" ht="49.5" customHeight="1">
      <c r="A145" s="24">
        <v>4</v>
      </c>
      <c r="B145" s="25">
        <v>230138</v>
      </c>
      <c r="C145" s="24" t="s">
        <v>57</v>
      </c>
      <c r="D145" s="24" t="s">
        <v>479</v>
      </c>
      <c r="E145" s="24" t="s">
        <v>480</v>
      </c>
      <c r="F145" s="12"/>
      <c r="G145" s="12" t="s">
        <v>493</v>
      </c>
      <c r="H145" s="26" t="s">
        <v>482</v>
      </c>
      <c r="I145" s="26" t="s">
        <v>483</v>
      </c>
      <c r="J145" s="24">
        <v>2</v>
      </c>
      <c r="K145" s="24"/>
      <c r="L145" s="24" t="s">
        <v>63</v>
      </c>
      <c r="M145" s="24" t="s">
        <v>90</v>
      </c>
      <c r="N145" s="24" t="s">
        <v>484</v>
      </c>
      <c r="O145" s="28">
        <v>4390.7000000000007</v>
      </c>
      <c r="P145" s="28">
        <v>5268.84</v>
      </c>
      <c r="Q145" s="28">
        <v>5268.84</v>
      </c>
      <c r="R145" s="28"/>
      <c r="S145" s="28"/>
      <c r="T145" s="28"/>
      <c r="U145" s="24" t="s">
        <v>65</v>
      </c>
      <c r="V145" s="37" t="s">
        <v>57</v>
      </c>
      <c r="W145" s="24" t="s">
        <v>66</v>
      </c>
      <c r="X145" s="29">
        <v>45028</v>
      </c>
      <c r="Y145" s="29">
        <v>45075</v>
      </c>
      <c r="Z145" s="24"/>
      <c r="AA145" s="24"/>
      <c r="AB145" s="24"/>
      <c r="AC145" s="24"/>
      <c r="AD145" s="24" t="s">
        <v>493</v>
      </c>
      <c r="AE145" s="24" t="s">
        <v>420</v>
      </c>
      <c r="AF145" s="31">
        <v>876</v>
      </c>
      <c r="AG145" s="29" t="s">
        <v>68</v>
      </c>
      <c r="AH145" s="31">
        <v>1</v>
      </c>
      <c r="AI145" s="68" t="s">
        <v>69</v>
      </c>
      <c r="AJ145" s="24" t="s">
        <v>70</v>
      </c>
      <c r="AK145" s="29">
        <v>45095</v>
      </c>
      <c r="AL145" s="29">
        <v>45095</v>
      </c>
      <c r="AM145" s="39">
        <v>45109</v>
      </c>
      <c r="AN145" s="24" t="s">
        <v>75</v>
      </c>
      <c r="AO145" s="18"/>
      <c r="AP145" s="12"/>
      <c r="AQ145" s="12"/>
      <c r="AR145" s="12"/>
      <c r="AS145" s="15"/>
      <c r="AT145" s="21"/>
      <c r="AU145" s="22"/>
      <c r="AV145" s="12"/>
      <c r="AW145" s="34" t="s">
        <v>63</v>
      </c>
      <c r="AX145" s="12"/>
      <c r="AY145" s="12"/>
      <c r="AZ145" s="24" t="s">
        <v>755</v>
      </c>
      <c r="BA145" s="14"/>
      <c r="BB145" s="14"/>
      <c r="BC145" s="14"/>
      <c r="BD145" s="14"/>
      <c r="BE145" s="16"/>
    </row>
    <row r="146" spans="1:57" ht="49.5" customHeight="1">
      <c r="A146" s="24">
        <v>4</v>
      </c>
      <c r="B146" s="25">
        <v>230139</v>
      </c>
      <c r="C146" s="24" t="s">
        <v>57</v>
      </c>
      <c r="D146" s="24" t="s">
        <v>479</v>
      </c>
      <c r="E146" s="24" t="s">
        <v>480</v>
      </c>
      <c r="F146" s="59"/>
      <c r="G146" s="12" t="s">
        <v>494</v>
      </c>
      <c r="H146" s="26" t="s">
        <v>482</v>
      </c>
      <c r="I146" s="26" t="s">
        <v>483</v>
      </c>
      <c r="J146" s="24">
        <v>2</v>
      </c>
      <c r="K146" s="60"/>
      <c r="L146" s="24" t="s">
        <v>63</v>
      </c>
      <c r="M146" s="24" t="s">
        <v>90</v>
      </c>
      <c r="N146" s="24" t="s">
        <v>484</v>
      </c>
      <c r="O146" s="28">
        <v>5833.3333333333339</v>
      </c>
      <c r="P146" s="28">
        <v>7000</v>
      </c>
      <c r="Q146" s="28">
        <v>7000</v>
      </c>
      <c r="R146" s="28"/>
      <c r="S146" s="28"/>
      <c r="T146" s="28"/>
      <c r="U146" s="24" t="s">
        <v>65</v>
      </c>
      <c r="V146" s="37" t="s">
        <v>57</v>
      </c>
      <c r="W146" s="24" t="s">
        <v>66</v>
      </c>
      <c r="X146" s="29">
        <v>45072</v>
      </c>
      <c r="Y146" s="29">
        <v>45119</v>
      </c>
      <c r="Z146" s="60"/>
      <c r="AA146" s="60"/>
      <c r="AB146" s="60"/>
      <c r="AC146" s="60"/>
      <c r="AD146" s="24" t="s">
        <v>494</v>
      </c>
      <c r="AE146" s="24" t="s">
        <v>420</v>
      </c>
      <c r="AF146" s="31">
        <v>876</v>
      </c>
      <c r="AG146" s="29" t="s">
        <v>68</v>
      </c>
      <c r="AH146" s="31">
        <v>1</v>
      </c>
      <c r="AI146" s="68" t="s">
        <v>69</v>
      </c>
      <c r="AJ146" s="24" t="s">
        <v>70</v>
      </c>
      <c r="AK146" s="29">
        <v>45139</v>
      </c>
      <c r="AL146" s="29">
        <v>45139</v>
      </c>
      <c r="AM146" s="39">
        <v>45153</v>
      </c>
      <c r="AN146" s="24" t="s">
        <v>75</v>
      </c>
      <c r="AO146" s="59"/>
      <c r="AP146" s="59"/>
      <c r="AQ146" s="59"/>
      <c r="AR146" s="59"/>
      <c r="AS146" s="59"/>
      <c r="AT146" s="59"/>
      <c r="AU146" s="59"/>
      <c r="AV146" s="59"/>
      <c r="AW146" s="34" t="s">
        <v>63</v>
      </c>
      <c r="AX146" s="59"/>
      <c r="AY146" s="59"/>
      <c r="AZ146" s="24" t="s">
        <v>755</v>
      </c>
      <c r="BA146" s="59"/>
      <c r="BB146" s="59"/>
      <c r="BC146" s="59"/>
      <c r="BD146" s="59"/>
      <c r="BE146" s="16"/>
    </row>
    <row r="147" spans="1:57" ht="49.5" customHeight="1">
      <c r="A147" s="24">
        <v>4</v>
      </c>
      <c r="B147" s="25">
        <v>230140</v>
      </c>
      <c r="C147" s="24" t="s">
        <v>57</v>
      </c>
      <c r="D147" s="24" t="s">
        <v>479</v>
      </c>
      <c r="E147" s="24" t="s">
        <v>480</v>
      </c>
      <c r="F147" s="59"/>
      <c r="G147" s="12" t="s">
        <v>495</v>
      </c>
      <c r="H147" s="26" t="s">
        <v>482</v>
      </c>
      <c r="I147" s="26" t="s">
        <v>483</v>
      </c>
      <c r="J147" s="24">
        <v>2</v>
      </c>
      <c r="K147" s="60"/>
      <c r="L147" s="24" t="s">
        <v>63</v>
      </c>
      <c r="M147" s="24" t="s">
        <v>90</v>
      </c>
      <c r="N147" s="24" t="s">
        <v>484</v>
      </c>
      <c r="O147" s="28">
        <v>3150</v>
      </c>
      <c r="P147" s="28">
        <v>3780</v>
      </c>
      <c r="Q147" s="28">
        <v>2047</v>
      </c>
      <c r="R147" s="28">
        <v>1733</v>
      </c>
      <c r="S147" s="28"/>
      <c r="T147" s="28"/>
      <c r="U147" s="24" t="s">
        <v>65</v>
      </c>
      <c r="V147" s="37" t="s">
        <v>57</v>
      </c>
      <c r="W147" s="24" t="s">
        <v>66</v>
      </c>
      <c r="X147" s="29">
        <v>45027</v>
      </c>
      <c r="Y147" s="29">
        <v>45074</v>
      </c>
      <c r="Z147" s="60"/>
      <c r="AA147" s="60"/>
      <c r="AB147" s="60"/>
      <c r="AC147" s="60"/>
      <c r="AD147" s="24" t="s">
        <v>495</v>
      </c>
      <c r="AE147" s="24" t="s">
        <v>420</v>
      </c>
      <c r="AF147" s="31">
        <v>876</v>
      </c>
      <c r="AG147" s="29" t="s">
        <v>68</v>
      </c>
      <c r="AH147" s="31">
        <v>1</v>
      </c>
      <c r="AI147" s="68" t="s">
        <v>69</v>
      </c>
      <c r="AJ147" s="24" t="s">
        <v>70</v>
      </c>
      <c r="AK147" s="29">
        <v>45094</v>
      </c>
      <c r="AL147" s="29">
        <v>45094</v>
      </c>
      <c r="AM147" s="39">
        <v>45459</v>
      </c>
      <c r="AN147" s="24" t="s">
        <v>75</v>
      </c>
      <c r="AO147" s="59"/>
      <c r="AP147" s="59"/>
      <c r="AQ147" s="59"/>
      <c r="AR147" s="59"/>
      <c r="AS147" s="59"/>
      <c r="AT147" s="59"/>
      <c r="AU147" s="59"/>
      <c r="AV147" s="59"/>
      <c r="AW147" s="34" t="s">
        <v>63</v>
      </c>
      <c r="AX147" s="59"/>
      <c r="AY147" s="59"/>
      <c r="AZ147" s="24" t="s">
        <v>755</v>
      </c>
      <c r="BA147" s="59"/>
      <c r="BB147" s="59"/>
      <c r="BC147" s="59"/>
      <c r="BD147" s="59"/>
      <c r="BE147" s="16"/>
    </row>
    <row r="148" spans="1:57" ht="49.5" customHeight="1">
      <c r="A148" s="24">
        <v>4</v>
      </c>
      <c r="B148" s="25">
        <v>230141</v>
      </c>
      <c r="C148" s="24" t="s">
        <v>57</v>
      </c>
      <c r="D148" s="24" t="s">
        <v>479</v>
      </c>
      <c r="E148" s="24" t="s">
        <v>480</v>
      </c>
      <c r="F148" s="59"/>
      <c r="G148" s="12" t="s">
        <v>496</v>
      </c>
      <c r="H148" s="26" t="s">
        <v>482</v>
      </c>
      <c r="I148" s="26" t="s">
        <v>483</v>
      </c>
      <c r="J148" s="24">
        <v>2</v>
      </c>
      <c r="K148" s="60"/>
      <c r="L148" s="24" t="s">
        <v>63</v>
      </c>
      <c r="M148" s="24" t="s">
        <v>90</v>
      </c>
      <c r="N148" s="24" t="s">
        <v>484</v>
      </c>
      <c r="O148" s="28">
        <v>7356.0000000000009</v>
      </c>
      <c r="P148" s="28">
        <v>8827.2000000000007</v>
      </c>
      <c r="Q148" s="28">
        <v>4413</v>
      </c>
      <c r="R148" s="28">
        <v>4414</v>
      </c>
      <c r="S148" s="28"/>
      <c r="T148" s="28"/>
      <c r="U148" s="24" t="s">
        <v>65</v>
      </c>
      <c r="V148" s="37" t="s">
        <v>57</v>
      </c>
      <c r="W148" s="24" t="s">
        <v>66</v>
      </c>
      <c r="X148" s="29">
        <v>45034</v>
      </c>
      <c r="Y148" s="39">
        <v>45081</v>
      </c>
      <c r="Z148" s="60"/>
      <c r="AA148" s="60"/>
      <c r="AB148" s="60"/>
      <c r="AC148" s="60"/>
      <c r="AD148" s="24" t="s">
        <v>496</v>
      </c>
      <c r="AE148" s="24" t="s">
        <v>420</v>
      </c>
      <c r="AF148" s="31">
        <v>876</v>
      </c>
      <c r="AG148" s="29" t="s">
        <v>68</v>
      </c>
      <c r="AH148" s="31">
        <v>1</v>
      </c>
      <c r="AI148" s="68" t="s">
        <v>69</v>
      </c>
      <c r="AJ148" s="24" t="s">
        <v>70</v>
      </c>
      <c r="AK148" s="39">
        <v>45101</v>
      </c>
      <c r="AL148" s="29">
        <v>45101</v>
      </c>
      <c r="AM148" s="39">
        <v>45467</v>
      </c>
      <c r="AN148" s="37" t="s">
        <v>75</v>
      </c>
      <c r="AO148" s="59"/>
      <c r="AP148" s="59"/>
      <c r="AQ148" s="59"/>
      <c r="AR148" s="59"/>
      <c r="AS148" s="59"/>
      <c r="AT148" s="59"/>
      <c r="AU148" s="59"/>
      <c r="AV148" s="59"/>
      <c r="AW148" s="34" t="s">
        <v>63</v>
      </c>
      <c r="AX148" s="59"/>
      <c r="AY148" s="59"/>
      <c r="AZ148" s="24" t="s">
        <v>755</v>
      </c>
      <c r="BA148" s="59"/>
      <c r="BB148" s="59"/>
      <c r="BC148" s="59"/>
      <c r="BD148" s="59"/>
      <c r="BE148" s="16"/>
    </row>
    <row r="149" spans="1:57" ht="49.5" customHeight="1">
      <c r="A149" s="24">
        <v>4</v>
      </c>
      <c r="B149" s="25">
        <v>230142</v>
      </c>
      <c r="C149" s="24" t="s">
        <v>57</v>
      </c>
      <c r="D149" s="24" t="s">
        <v>479</v>
      </c>
      <c r="E149" s="24" t="s">
        <v>480</v>
      </c>
      <c r="F149" s="59"/>
      <c r="G149" s="12" t="s">
        <v>497</v>
      </c>
      <c r="H149" s="26" t="s">
        <v>482</v>
      </c>
      <c r="I149" s="26" t="s">
        <v>483</v>
      </c>
      <c r="J149" s="24">
        <v>2</v>
      </c>
      <c r="K149" s="60"/>
      <c r="L149" s="24" t="s">
        <v>63</v>
      </c>
      <c r="M149" s="24" t="s">
        <v>90</v>
      </c>
      <c r="N149" s="24" t="s">
        <v>484</v>
      </c>
      <c r="O149" s="28">
        <v>828</v>
      </c>
      <c r="P149" s="28">
        <v>993.6</v>
      </c>
      <c r="Q149" s="28">
        <v>993</v>
      </c>
      <c r="R149" s="28"/>
      <c r="S149" s="28"/>
      <c r="T149" s="28"/>
      <c r="U149" s="24" t="s">
        <v>65</v>
      </c>
      <c r="V149" s="37" t="s">
        <v>57</v>
      </c>
      <c r="W149" s="24" t="s">
        <v>66</v>
      </c>
      <c r="X149" s="29">
        <v>44936</v>
      </c>
      <c r="Y149" s="29">
        <v>44983</v>
      </c>
      <c r="Z149" s="60"/>
      <c r="AA149" s="60"/>
      <c r="AB149" s="60"/>
      <c r="AC149" s="60"/>
      <c r="AD149" s="24" t="s">
        <v>497</v>
      </c>
      <c r="AE149" s="24" t="s">
        <v>420</v>
      </c>
      <c r="AF149" s="31">
        <v>876</v>
      </c>
      <c r="AG149" s="29" t="s">
        <v>68</v>
      </c>
      <c r="AH149" s="31">
        <v>1</v>
      </c>
      <c r="AI149" s="68" t="s">
        <v>69</v>
      </c>
      <c r="AJ149" s="24" t="s">
        <v>70</v>
      </c>
      <c r="AK149" s="29">
        <v>45003</v>
      </c>
      <c r="AL149" s="29">
        <v>45003</v>
      </c>
      <c r="AM149" s="39">
        <v>45000</v>
      </c>
      <c r="AN149" s="24">
        <v>2023</v>
      </c>
      <c r="AO149" s="59"/>
      <c r="AP149" s="59"/>
      <c r="AQ149" s="59"/>
      <c r="AR149" s="59"/>
      <c r="AS149" s="59"/>
      <c r="AT149" s="59"/>
      <c r="AU149" s="59"/>
      <c r="AV149" s="59"/>
      <c r="AW149" s="34" t="s">
        <v>63</v>
      </c>
      <c r="AX149" s="59"/>
      <c r="AY149" s="59"/>
      <c r="AZ149" s="24" t="s">
        <v>755</v>
      </c>
      <c r="BA149" s="59"/>
      <c r="BB149" s="59"/>
      <c r="BC149" s="59"/>
      <c r="BD149" s="59"/>
      <c r="BE149" s="16"/>
    </row>
    <row r="150" spans="1:57" ht="49.5" customHeight="1">
      <c r="A150" s="24">
        <v>4</v>
      </c>
      <c r="B150" s="25">
        <v>230143</v>
      </c>
      <c r="C150" s="24" t="s">
        <v>57</v>
      </c>
      <c r="D150" s="24" t="s">
        <v>479</v>
      </c>
      <c r="E150" s="24" t="s">
        <v>480</v>
      </c>
      <c r="F150" s="59"/>
      <c r="G150" s="12" t="s">
        <v>498</v>
      </c>
      <c r="H150" s="26" t="s">
        <v>482</v>
      </c>
      <c r="I150" s="26" t="s">
        <v>483</v>
      </c>
      <c r="J150" s="24">
        <v>2</v>
      </c>
      <c r="K150" s="60"/>
      <c r="L150" s="24" t="s">
        <v>63</v>
      </c>
      <c r="M150" s="24" t="s">
        <v>90</v>
      </c>
      <c r="N150" s="24" t="s">
        <v>484</v>
      </c>
      <c r="O150" s="28">
        <v>8300</v>
      </c>
      <c r="P150" s="28">
        <v>9960</v>
      </c>
      <c r="Q150" s="28">
        <v>9960</v>
      </c>
      <c r="R150" s="28"/>
      <c r="S150" s="28"/>
      <c r="T150" s="28"/>
      <c r="U150" s="24" t="s">
        <v>65</v>
      </c>
      <c r="V150" s="37" t="s">
        <v>57</v>
      </c>
      <c r="W150" s="24" t="s">
        <v>66</v>
      </c>
      <c r="X150" s="29">
        <v>45041</v>
      </c>
      <c r="Y150" s="29">
        <v>45088</v>
      </c>
      <c r="Z150" s="60"/>
      <c r="AA150" s="60"/>
      <c r="AB150" s="60"/>
      <c r="AC150" s="60"/>
      <c r="AD150" s="24" t="s">
        <v>498</v>
      </c>
      <c r="AE150" s="24" t="s">
        <v>420</v>
      </c>
      <c r="AF150" s="31">
        <v>876</v>
      </c>
      <c r="AG150" s="29" t="s">
        <v>68</v>
      </c>
      <c r="AH150" s="31">
        <v>1</v>
      </c>
      <c r="AI150" s="68" t="s">
        <v>69</v>
      </c>
      <c r="AJ150" s="24" t="s">
        <v>70</v>
      </c>
      <c r="AK150" s="29">
        <v>45108</v>
      </c>
      <c r="AL150" s="29">
        <v>45108</v>
      </c>
      <c r="AM150" s="39">
        <v>45260</v>
      </c>
      <c r="AN150" s="24">
        <v>2023</v>
      </c>
      <c r="AO150" s="59"/>
      <c r="AP150" s="59"/>
      <c r="AQ150" s="59"/>
      <c r="AR150" s="59"/>
      <c r="AS150" s="59"/>
      <c r="AT150" s="59"/>
      <c r="AU150" s="59"/>
      <c r="AV150" s="59"/>
      <c r="AW150" s="34" t="s">
        <v>63</v>
      </c>
      <c r="AX150" s="59"/>
      <c r="AY150" s="59"/>
      <c r="AZ150" s="24" t="s">
        <v>755</v>
      </c>
      <c r="BA150" s="59"/>
      <c r="BB150" s="59"/>
      <c r="BC150" s="59"/>
      <c r="BD150" s="59"/>
      <c r="BE150" s="16"/>
    </row>
    <row r="151" spans="1:57" ht="49.5" customHeight="1">
      <c r="A151" s="24">
        <v>4</v>
      </c>
      <c r="B151" s="25">
        <v>230144</v>
      </c>
      <c r="C151" s="24" t="s">
        <v>57</v>
      </c>
      <c r="D151" s="24" t="s">
        <v>479</v>
      </c>
      <c r="E151" s="24" t="s">
        <v>480</v>
      </c>
      <c r="F151" s="59"/>
      <c r="G151" s="12" t="s">
        <v>499</v>
      </c>
      <c r="H151" s="26" t="s">
        <v>482</v>
      </c>
      <c r="I151" s="26" t="s">
        <v>483</v>
      </c>
      <c r="J151" s="24">
        <v>2</v>
      </c>
      <c r="K151" s="60"/>
      <c r="L151" s="24" t="s">
        <v>63</v>
      </c>
      <c r="M151" s="24" t="s">
        <v>90</v>
      </c>
      <c r="N151" s="24" t="s">
        <v>484</v>
      </c>
      <c r="O151" s="28">
        <v>1670</v>
      </c>
      <c r="P151" s="28">
        <v>2004</v>
      </c>
      <c r="Q151" s="28">
        <v>2004</v>
      </c>
      <c r="R151" s="28"/>
      <c r="S151" s="28"/>
      <c r="T151" s="28"/>
      <c r="U151" s="24" t="s">
        <v>65</v>
      </c>
      <c r="V151" s="37" t="s">
        <v>57</v>
      </c>
      <c r="W151" s="24" t="s">
        <v>66</v>
      </c>
      <c r="X151" s="29">
        <v>44980</v>
      </c>
      <c r="Y151" s="29">
        <v>45027</v>
      </c>
      <c r="Z151" s="60"/>
      <c r="AA151" s="60"/>
      <c r="AB151" s="60"/>
      <c r="AC151" s="60"/>
      <c r="AD151" s="24" t="s">
        <v>499</v>
      </c>
      <c r="AE151" s="24" t="s">
        <v>420</v>
      </c>
      <c r="AF151" s="31">
        <v>876</v>
      </c>
      <c r="AG151" s="29" t="s">
        <v>68</v>
      </c>
      <c r="AH151" s="31">
        <v>1</v>
      </c>
      <c r="AI151" s="68" t="s">
        <v>69</v>
      </c>
      <c r="AJ151" s="24" t="s">
        <v>70</v>
      </c>
      <c r="AK151" s="29">
        <v>45047</v>
      </c>
      <c r="AL151" s="29">
        <v>45047</v>
      </c>
      <c r="AM151" s="39">
        <v>45137</v>
      </c>
      <c r="AN151" s="60">
        <v>2023</v>
      </c>
      <c r="AO151" s="59"/>
      <c r="AP151" s="59"/>
      <c r="AQ151" s="59"/>
      <c r="AR151" s="59"/>
      <c r="AS151" s="59"/>
      <c r="AT151" s="59"/>
      <c r="AU151" s="59"/>
      <c r="AV151" s="59"/>
      <c r="AW151" s="34" t="s">
        <v>63</v>
      </c>
      <c r="AX151" s="59"/>
      <c r="AY151" s="59"/>
      <c r="AZ151" s="24" t="s">
        <v>755</v>
      </c>
      <c r="BA151" s="59"/>
      <c r="BB151" s="59"/>
      <c r="BC151" s="59"/>
      <c r="BD151" s="59"/>
      <c r="BE151" s="16"/>
    </row>
    <row r="152" spans="1:57" ht="49.5" customHeight="1">
      <c r="A152" s="24">
        <v>4</v>
      </c>
      <c r="B152" s="25">
        <v>230145</v>
      </c>
      <c r="C152" s="24" t="s">
        <v>57</v>
      </c>
      <c r="D152" s="24" t="s">
        <v>479</v>
      </c>
      <c r="E152" s="24" t="s">
        <v>480</v>
      </c>
      <c r="F152" s="59"/>
      <c r="G152" s="12" t="s">
        <v>500</v>
      </c>
      <c r="H152" s="26" t="s">
        <v>482</v>
      </c>
      <c r="I152" s="26" t="s">
        <v>483</v>
      </c>
      <c r="J152" s="24">
        <v>2</v>
      </c>
      <c r="K152" s="60"/>
      <c r="L152" s="24" t="s">
        <v>63</v>
      </c>
      <c r="M152" s="24" t="s">
        <v>90</v>
      </c>
      <c r="N152" s="24" t="s">
        <v>484</v>
      </c>
      <c r="O152" s="28">
        <v>7548.0000000000009</v>
      </c>
      <c r="P152" s="28">
        <v>9057.6</v>
      </c>
      <c r="Q152" s="28">
        <v>6038</v>
      </c>
      <c r="R152" s="28">
        <v>3020</v>
      </c>
      <c r="S152" s="28"/>
      <c r="T152" s="28"/>
      <c r="U152" s="24" t="s">
        <v>65</v>
      </c>
      <c r="V152" s="37" t="s">
        <v>57</v>
      </c>
      <c r="W152" s="24" t="s">
        <v>66</v>
      </c>
      <c r="X152" s="29">
        <v>45041</v>
      </c>
      <c r="Y152" s="29">
        <v>45088</v>
      </c>
      <c r="Z152" s="60"/>
      <c r="AA152" s="60"/>
      <c r="AB152" s="60"/>
      <c r="AC152" s="60"/>
      <c r="AD152" s="24" t="s">
        <v>500</v>
      </c>
      <c r="AE152" s="24" t="s">
        <v>420</v>
      </c>
      <c r="AF152" s="31">
        <v>876</v>
      </c>
      <c r="AG152" s="29" t="s">
        <v>68</v>
      </c>
      <c r="AH152" s="31">
        <v>1</v>
      </c>
      <c r="AI152" s="68" t="s">
        <v>69</v>
      </c>
      <c r="AJ152" s="24" t="s">
        <v>70</v>
      </c>
      <c r="AK152" s="29">
        <v>45108</v>
      </c>
      <c r="AL152" s="29">
        <v>45108</v>
      </c>
      <c r="AM152" s="39">
        <v>45322</v>
      </c>
      <c r="AN152" s="24" t="s">
        <v>75</v>
      </c>
      <c r="AO152" s="59"/>
      <c r="AP152" s="59"/>
      <c r="AQ152" s="59"/>
      <c r="AR152" s="59"/>
      <c r="AS152" s="59"/>
      <c r="AT152" s="59"/>
      <c r="AU152" s="59"/>
      <c r="AV152" s="59"/>
      <c r="AW152" s="34" t="s">
        <v>63</v>
      </c>
      <c r="AX152" s="59"/>
      <c r="AY152" s="59"/>
      <c r="AZ152" s="24" t="s">
        <v>755</v>
      </c>
      <c r="BA152" s="59"/>
      <c r="BB152" s="59"/>
      <c r="BC152" s="59"/>
      <c r="BD152" s="59"/>
      <c r="BE152" s="16"/>
    </row>
    <row r="153" spans="1:57" ht="49.5" customHeight="1">
      <c r="A153" s="24">
        <v>4</v>
      </c>
      <c r="B153" s="25">
        <v>230146</v>
      </c>
      <c r="C153" s="24" t="s">
        <v>57</v>
      </c>
      <c r="D153" s="24" t="s">
        <v>479</v>
      </c>
      <c r="E153" s="24" t="s">
        <v>480</v>
      </c>
      <c r="F153" s="59"/>
      <c r="G153" s="12" t="s">
        <v>501</v>
      </c>
      <c r="H153" s="26" t="s">
        <v>482</v>
      </c>
      <c r="I153" s="26" t="s">
        <v>483</v>
      </c>
      <c r="J153" s="24">
        <v>2</v>
      </c>
      <c r="K153" s="60"/>
      <c r="L153" s="24" t="s">
        <v>63</v>
      </c>
      <c r="M153" s="24" t="s">
        <v>90</v>
      </c>
      <c r="N153" s="24" t="s">
        <v>484</v>
      </c>
      <c r="O153" s="28">
        <v>7308.0000000000009</v>
      </c>
      <c r="P153" s="28">
        <v>8769.6</v>
      </c>
      <c r="Q153" s="28">
        <v>2923</v>
      </c>
      <c r="R153" s="28">
        <v>5847</v>
      </c>
      <c r="S153" s="28"/>
      <c r="T153" s="28"/>
      <c r="U153" s="24" t="s">
        <v>65</v>
      </c>
      <c r="V153" s="37" t="s">
        <v>57</v>
      </c>
      <c r="W153" s="24" t="s">
        <v>66</v>
      </c>
      <c r="X153" s="29">
        <v>45133</v>
      </c>
      <c r="Y153" s="29">
        <v>45180</v>
      </c>
      <c r="Z153" s="60"/>
      <c r="AA153" s="60"/>
      <c r="AB153" s="60"/>
      <c r="AC153" s="60"/>
      <c r="AD153" s="24" t="s">
        <v>501</v>
      </c>
      <c r="AE153" s="24" t="s">
        <v>420</v>
      </c>
      <c r="AF153" s="31">
        <v>876</v>
      </c>
      <c r="AG153" s="29" t="s">
        <v>68</v>
      </c>
      <c r="AH153" s="31">
        <v>1</v>
      </c>
      <c r="AI153" s="68" t="s">
        <v>69</v>
      </c>
      <c r="AJ153" s="24" t="s">
        <v>70</v>
      </c>
      <c r="AK153" s="29">
        <v>45200</v>
      </c>
      <c r="AL153" s="29">
        <v>45200</v>
      </c>
      <c r="AM153" s="39">
        <v>45412</v>
      </c>
      <c r="AN153" s="24" t="s">
        <v>75</v>
      </c>
      <c r="AO153" s="59"/>
      <c r="AP153" s="59"/>
      <c r="AQ153" s="59"/>
      <c r="AR153" s="59"/>
      <c r="AS153" s="59"/>
      <c r="AT153" s="59"/>
      <c r="AU153" s="59"/>
      <c r="AV153" s="59"/>
      <c r="AW153" s="34" t="s">
        <v>63</v>
      </c>
      <c r="AX153" s="59"/>
      <c r="AY153" s="59"/>
      <c r="AZ153" s="24" t="s">
        <v>755</v>
      </c>
      <c r="BA153" s="59"/>
      <c r="BB153" s="59"/>
      <c r="BC153" s="59"/>
      <c r="BD153" s="59"/>
      <c r="BE153" s="16"/>
    </row>
    <row r="154" spans="1:57" ht="49.5" customHeight="1">
      <c r="A154" s="24">
        <v>4</v>
      </c>
      <c r="B154" s="25">
        <v>230147</v>
      </c>
      <c r="C154" s="24" t="s">
        <v>57</v>
      </c>
      <c r="D154" s="24" t="s">
        <v>479</v>
      </c>
      <c r="E154" s="24" t="s">
        <v>480</v>
      </c>
      <c r="F154" s="59"/>
      <c r="G154" s="12" t="s">
        <v>502</v>
      </c>
      <c r="H154" s="26" t="s">
        <v>482</v>
      </c>
      <c r="I154" s="26" t="s">
        <v>483</v>
      </c>
      <c r="J154" s="24">
        <v>2</v>
      </c>
      <c r="K154" s="60"/>
      <c r="L154" s="24" t="s">
        <v>63</v>
      </c>
      <c r="M154" s="24" t="s">
        <v>90</v>
      </c>
      <c r="N154" s="24" t="s">
        <v>484</v>
      </c>
      <c r="O154" s="28">
        <v>666.66666666666674</v>
      </c>
      <c r="P154" s="28">
        <v>800</v>
      </c>
      <c r="Q154" s="28">
        <v>800</v>
      </c>
      <c r="R154" s="28"/>
      <c r="S154" s="28"/>
      <c r="T154" s="28"/>
      <c r="U154" s="24" t="s">
        <v>65</v>
      </c>
      <c r="V154" s="37" t="s">
        <v>57</v>
      </c>
      <c r="W154" s="24" t="s">
        <v>66</v>
      </c>
      <c r="X154" s="29">
        <v>44936</v>
      </c>
      <c r="Y154" s="29">
        <v>44983</v>
      </c>
      <c r="Z154" s="60"/>
      <c r="AA154" s="60"/>
      <c r="AB154" s="60"/>
      <c r="AC154" s="60"/>
      <c r="AD154" s="24" t="s">
        <v>502</v>
      </c>
      <c r="AE154" s="24" t="s">
        <v>420</v>
      </c>
      <c r="AF154" s="31">
        <v>876</v>
      </c>
      <c r="AG154" s="29" t="s">
        <v>68</v>
      </c>
      <c r="AH154" s="31">
        <v>1</v>
      </c>
      <c r="AI154" s="68" t="s">
        <v>69</v>
      </c>
      <c r="AJ154" s="24" t="s">
        <v>70</v>
      </c>
      <c r="AK154" s="29">
        <v>45003</v>
      </c>
      <c r="AL154" s="29">
        <v>45003</v>
      </c>
      <c r="AM154" s="39">
        <v>45291</v>
      </c>
      <c r="AN154" s="24" t="s">
        <v>75</v>
      </c>
      <c r="AO154" s="59"/>
      <c r="AP154" s="59"/>
      <c r="AQ154" s="59"/>
      <c r="AR154" s="59"/>
      <c r="AS154" s="59"/>
      <c r="AT154" s="59"/>
      <c r="AU154" s="59"/>
      <c r="AV154" s="59"/>
      <c r="AW154" s="34" t="s">
        <v>63</v>
      </c>
      <c r="AX154" s="59"/>
      <c r="AY154" s="59"/>
      <c r="AZ154" s="24" t="s">
        <v>755</v>
      </c>
      <c r="BA154" s="59"/>
      <c r="BB154" s="59"/>
      <c r="BC154" s="59"/>
      <c r="BD154" s="59"/>
      <c r="BE154" s="16"/>
    </row>
    <row r="155" spans="1:57" ht="49.5" customHeight="1">
      <c r="A155" s="24">
        <v>4</v>
      </c>
      <c r="B155" s="25">
        <v>230148</v>
      </c>
      <c r="C155" s="24" t="s">
        <v>57</v>
      </c>
      <c r="D155" s="24" t="s">
        <v>479</v>
      </c>
      <c r="E155" s="24" t="s">
        <v>480</v>
      </c>
      <c r="F155" s="59"/>
      <c r="G155" s="12" t="s">
        <v>503</v>
      </c>
      <c r="H155" s="26" t="s">
        <v>482</v>
      </c>
      <c r="I155" s="26" t="s">
        <v>483</v>
      </c>
      <c r="J155" s="24">
        <v>2</v>
      </c>
      <c r="K155" s="60"/>
      <c r="L155" s="24" t="s">
        <v>63</v>
      </c>
      <c r="M155" s="24" t="s">
        <v>90</v>
      </c>
      <c r="N155" s="24" t="s">
        <v>484</v>
      </c>
      <c r="O155" s="28">
        <v>833.33333333333337</v>
      </c>
      <c r="P155" s="28">
        <v>1000</v>
      </c>
      <c r="Q155" s="28">
        <v>1000</v>
      </c>
      <c r="R155" s="28"/>
      <c r="S155" s="28"/>
      <c r="T155" s="28"/>
      <c r="U155" s="24" t="s">
        <v>65</v>
      </c>
      <c r="V155" s="37" t="s">
        <v>57</v>
      </c>
      <c r="W155" s="24" t="s">
        <v>66</v>
      </c>
      <c r="X155" s="29">
        <v>44936</v>
      </c>
      <c r="Y155" s="29">
        <v>44983</v>
      </c>
      <c r="Z155" s="60"/>
      <c r="AA155" s="60"/>
      <c r="AB155" s="60"/>
      <c r="AC155" s="60"/>
      <c r="AD155" s="24" t="s">
        <v>503</v>
      </c>
      <c r="AE155" s="24" t="s">
        <v>420</v>
      </c>
      <c r="AF155" s="31">
        <v>876</v>
      </c>
      <c r="AG155" s="29" t="s">
        <v>68</v>
      </c>
      <c r="AH155" s="31">
        <v>1</v>
      </c>
      <c r="AI155" s="68" t="s">
        <v>69</v>
      </c>
      <c r="AJ155" s="24" t="s">
        <v>70</v>
      </c>
      <c r="AK155" s="29">
        <v>45003</v>
      </c>
      <c r="AL155" s="29">
        <v>45003</v>
      </c>
      <c r="AM155" s="39">
        <v>45291</v>
      </c>
      <c r="AN155" s="24" t="s">
        <v>75</v>
      </c>
      <c r="AO155" s="59"/>
      <c r="AP155" s="59"/>
      <c r="AQ155" s="59"/>
      <c r="AR155" s="59"/>
      <c r="AS155" s="59"/>
      <c r="AT155" s="59"/>
      <c r="AU155" s="59"/>
      <c r="AV155" s="59"/>
      <c r="AW155" s="34" t="s">
        <v>63</v>
      </c>
      <c r="AX155" s="59"/>
      <c r="AY155" s="59"/>
      <c r="AZ155" s="24" t="s">
        <v>755</v>
      </c>
      <c r="BA155" s="59"/>
      <c r="BB155" s="59"/>
      <c r="BC155" s="59"/>
      <c r="BD155" s="59"/>
      <c r="BE155" s="16"/>
    </row>
    <row r="156" spans="1:57" ht="49.5" customHeight="1">
      <c r="A156" s="24">
        <v>4</v>
      </c>
      <c r="B156" s="25">
        <v>230149</v>
      </c>
      <c r="C156" s="24" t="s">
        <v>57</v>
      </c>
      <c r="D156" s="24" t="s">
        <v>479</v>
      </c>
      <c r="E156" s="24" t="s">
        <v>480</v>
      </c>
      <c r="F156" s="59"/>
      <c r="G156" s="12" t="s">
        <v>504</v>
      </c>
      <c r="H156" s="26" t="s">
        <v>482</v>
      </c>
      <c r="I156" s="26" t="s">
        <v>483</v>
      </c>
      <c r="J156" s="24">
        <v>2</v>
      </c>
      <c r="K156" s="60"/>
      <c r="L156" s="24" t="s">
        <v>63</v>
      </c>
      <c r="M156" s="24" t="s">
        <v>90</v>
      </c>
      <c r="N156" s="24" t="s">
        <v>484</v>
      </c>
      <c r="O156" s="28">
        <v>6500</v>
      </c>
      <c r="P156" s="28">
        <v>7800</v>
      </c>
      <c r="Q156" s="28">
        <v>7800</v>
      </c>
      <c r="R156" s="28"/>
      <c r="S156" s="28"/>
      <c r="T156" s="28"/>
      <c r="U156" s="24" t="s">
        <v>65</v>
      </c>
      <c r="V156" s="37" t="s">
        <v>57</v>
      </c>
      <c r="W156" s="24" t="s">
        <v>66</v>
      </c>
      <c r="X156" s="29">
        <v>44936</v>
      </c>
      <c r="Y156" s="29">
        <v>44983</v>
      </c>
      <c r="Z156" s="60"/>
      <c r="AA156" s="60"/>
      <c r="AB156" s="60"/>
      <c r="AC156" s="60"/>
      <c r="AD156" s="24" t="s">
        <v>504</v>
      </c>
      <c r="AE156" s="24" t="s">
        <v>420</v>
      </c>
      <c r="AF156" s="31">
        <v>876</v>
      </c>
      <c r="AG156" s="29" t="s">
        <v>68</v>
      </c>
      <c r="AH156" s="31">
        <v>1</v>
      </c>
      <c r="AI156" s="68" t="s">
        <v>69</v>
      </c>
      <c r="AJ156" s="24" t="s">
        <v>70</v>
      </c>
      <c r="AK156" s="29">
        <v>45003</v>
      </c>
      <c r="AL156" s="29">
        <v>45003</v>
      </c>
      <c r="AM156" s="39">
        <v>45291</v>
      </c>
      <c r="AN156" s="24" t="s">
        <v>75</v>
      </c>
      <c r="AO156" s="59"/>
      <c r="AP156" s="59"/>
      <c r="AQ156" s="59"/>
      <c r="AR156" s="59"/>
      <c r="AS156" s="59"/>
      <c r="AT156" s="59"/>
      <c r="AU156" s="59"/>
      <c r="AV156" s="59"/>
      <c r="AW156" s="34" t="s">
        <v>63</v>
      </c>
      <c r="AX156" s="59"/>
      <c r="AY156" s="59"/>
      <c r="AZ156" s="24" t="s">
        <v>755</v>
      </c>
      <c r="BA156" s="59"/>
      <c r="BB156" s="59"/>
      <c r="BC156" s="59"/>
      <c r="BD156" s="59"/>
      <c r="BE156" s="16"/>
    </row>
    <row r="157" spans="1:57" ht="49.5" customHeight="1">
      <c r="A157" s="24">
        <v>4</v>
      </c>
      <c r="B157" s="25">
        <v>230150</v>
      </c>
      <c r="C157" s="24" t="s">
        <v>57</v>
      </c>
      <c r="D157" s="24" t="s">
        <v>479</v>
      </c>
      <c r="E157" s="24" t="s">
        <v>480</v>
      </c>
      <c r="F157" s="59"/>
      <c r="G157" s="12" t="s">
        <v>505</v>
      </c>
      <c r="H157" s="26" t="s">
        <v>482</v>
      </c>
      <c r="I157" s="26" t="s">
        <v>483</v>
      </c>
      <c r="J157" s="24">
        <v>2</v>
      </c>
      <c r="K157" s="60"/>
      <c r="L157" s="24" t="s">
        <v>63</v>
      </c>
      <c r="M157" s="24" t="s">
        <v>90</v>
      </c>
      <c r="N157" s="24" t="s">
        <v>484</v>
      </c>
      <c r="O157" s="28">
        <v>1516.6666666666667</v>
      </c>
      <c r="P157" s="28">
        <v>1820</v>
      </c>
      <c r="Q157" s="28">
        <v>1820</v>
      </c>
      <c r="R157" s="28"/>
      <c r="S157" s="28"/>
      <c r="T157" s="28"/>
      <c r="U157" s="24" t="s">
        <v>65</v>
      </c>
      <c r="V157" s="37" t="s">
        <v>57</v>
      </c>
      <c r="W157" s="24" t="s">
        <v>66</v>
      </c>
      <c r="X157" s="29">
        <v>44936</v>
      </c>
      <c r="Y157" s="29">
        <v>44983</v>
      </c>
      <c r="Z157" s="60"/>
      <c r="AA157" s="60"/>
      <c r="AB157" s="60"/>
      <c r="AC157" s="60"/>
      <c r="AD157" s="24" t="s">
        <v>505</v>
      </c>
      <c r="AE157" s="24" t="s">
        <v>420</v>
      </c>
      <c r="AF157" s="31">
        <v>876</v>
      </c>
      <c r="AG157" s="29" t="s">
        <v>68</v>
      </c>
      <c r="AH157" s="31">
        <v>1</v>
      </c>
      <c r="AI157" s="68" t="s">
        <v>69</v>
      </c>
      <c r="AJ157" s="24" t="s">
        <v>70</v>
      </c>
      <c r="AK157" s="29">
        <v>45003</v>
      </c>
      <c r="AL157" s="29">
        <v>45003</v>
      </c>
      <c r="AM157" s="39">
        <v>45291</v>
      </c>
      <c r="AN157" s="24" t="s">
        <v>75</v>
      </c>
      <c r="AO157" s="59"/>
      <c r="AP157" s="59"/>
      <c r="AQ157" s="59"/>
      <c r="AR157" s="59"/>
      <c r="AS157" s="59"/>
      <c r="AT157" s="59"/>
      <c r="AU157" s="59"/>
      <c r="AV157" s="59"/>
      <c r="AW157" s="34" t="s">
        <v>63</v>
      </c>
      <c r="AX157" s="59"/>
      <c r="AY157" s="59"/>
      <c r="AZ157" s="24" t="s">
        <v>755</v>
      </c>
      <c r="BA157" s="59"/>
      <c r="BB157" s="59"/>
      <c r="BC157" s="59"/>
      <c r="BD157" s="59"/>
      <c r="BE157" s="16"/>
    </row>
    <row r="158" spans="1:57" ht="49.5" customHeight="1">
      <c r="A158" s="24">
        <v>4</v>
      </c>
      <c r="B158" s="25">
        <v>230151</v>
      </c>
      <c r="C158" s="24" t="s">
        <v>57</v>
      </c>
      <c r="D158" s="24" t="s">
        <v>479</v>
      </c>
      <c r="E158" s="24" t="s">
        <v>480</v>
      </c>
      <c r="F158" s="59"/>
      <c r="G158" s="12" t="s">
        <v>506</v>
      </c>
      <c r="H158" s="26" t="s">
        <v>482</v>
      </c>
      <c r="I158" s="26" t="s">
        <v>483</v>
      </c>
      <c r="J158" s="24">
        <v>2</v>
      </c>
      <c r="K158" s="60"/>
      <c r="L158" s="24" t="s">
        <v>63</v>
      </c>
      <c r="M158" s="24" t="s">
        <v>90</v>
      </c>
      <c r="N158" s="24" t="s">
        <v>484</v>
      </c>
      <c r="O158" s="28">
        <v>3333.3333333333335</v>
      </c>
      <c r="P158" s="28">
        <v>4000</v>
      </c>
      <c r="Q158" s="28">
        <v>4000</v>
      </c>
      <c r="R158" s="28"/>
      <c r="S158" s="28"/>
      <c r="T158" s="28"/>
      <c r="U158" s="24" t="s">
        <v>65</v>
      </c>
      <c r="V158" s="37" t="s">
        <v>485</v>
      </c>
      <c r="W158" s="24" t="s">
        <v>66</v>
      </c>
      <c r="X158" s="29">
        <v>44936</v>
      </c>
      <c r="Y158" s="29">
        <v>44983</v>
      </c>
      <c r="Z158" s="60"/>
      <c r="AA158" s="60"/>
      <c r="AB158" s="60"/>
      <c r="AC158" s="60"/>
      <c r="AD158" s="24" t="s">
        <v>506</v>
      </c>
      <c r="AE158" s="24" t="s">
        <v>420</v>
      </c>
      <c r="AF158" s="31">
        <v>876</v>
      </c>
      <c r="AG158" s="29" t="s">
        <v>68</v>
      </c>
      <c r="AH158" s="31">
        <v>1</v>
      </c>
      <c r="AI158" s="68" t="s">
        <v>69</v>
      </c>
      <c r="AJ158" s="24" t="s">
        <v>70</v>
      </c>
      <c r="AK158" s="29">
        <v>45003</v>
      </c>
      <c r="AL158" s="29">
        <v>45003</v>
      </c>
      <c r="AM158" s="39">
        <v>45291</v>
      </c>
      <c r="AN158" s="24" t="s">
        <v>75</v>
      </c>
      <c r="AO158" s="59"/>
      <c r="AP158" s="59"/>
      <c r="AQ158" s="59"/>
      <c r="AR158" s="59"/>
      <c r="AS158" s="59"/>
      <c r="AT158" s="59"/>
      <c r="AU158" s="59"/>
      <c r="AV158" s="59"/>
      <c r="AW158" s="34" t="s">
        <v>63</v>
      </c>
      <c r="AX158" s="59"/>
      <c r="AY158" s="59"/>
      <c r="AZ158" s="24" t="s">
        <v>755</v>
      </c>
      <c r="BA158" s="59"/>
      <c r="BB158" s="59"/>
      <c r="BC158" s="59"/>
      <c r="BD158" s="59"/>
      <c r="BE158" s="16"/>
    </row>
    <row r="159" spans="1:57" ht="49.5" customHeight="1">
      <c r="A159" s="24">
        <v>4</v>
      </c>
      <c r="B159" s="25">
        <v>230152</v>
      </c>
      <c r="C159" s="24" t="s">
        <v>57</v>
      </c>
      <c r="D159" s="24" t="s">
        <v>479</v>
      </c>
      <c r="E159" s="24" t="s">
        <v>480</v>
      </c>
      <c r="F159" s="59"/>
      <c r="G159" s="12" t="s">
        <v>507</v>
      </c>
      <c r="H159" s="26" t="s">
        <v>482</v>
      </c>
      <c r="I159" s="26" t="s">
        <v>483</v>
      </c>
      <c r="J159" s="24">
        <v>2</v>
      </c>
      <c r="K159" s="60"/>
      <c r="L159" s="24" t="s">
        <v>63</v>
      </c>
      <c r="M159" s="24" t="s">
        <v>90</v>
      </c>
      <c r="N159" s="24" t="s">
        <v>484</v>
      </c>
      <c r="O159" s="28">
        <v>2416.666666666667</v>
      </c>
      <c r="P159" s="28">
        <v>2900</v>
      </c>
      <c r="Q159" s="28">
        <v>2900</v>
      </c>
      <c r="R159" s="28"/>
      <c r="S159" s="28"/>
      <c r="T159" s="28"/>
      <c r="U159" s="24" t="s">
        <v>65</v>
      </c>
      <c r="V159" s="37" t="s">
        <v>57</v>
      </c>
      <c r="W159" s="24" t="s">
        <v>66</v>
      </c>
      <c r="X159" s="29">
        <v>44936</v>
      </c>
      <c r="Y159" s="29">
        <v>44983</v>
      </c>
      <c r="Z159" s="60"/>
      <c r="AA159" s="60"/>
      <c r="AB159" s="60"/>
      <c r="AC159" s="60"/>
      <c r="AD159" s="24" t="s">
        <v>507</v>
      </c>
      <c r="AE159" s="24" t="s">
        <v>420</v>
      </c>
      <c r="AF159" s="31">
        <v>876</v>
      </c>
      <c r="AG159" s="29" t="s">
        <v>68</v>
      </c>
      <c r="AH159" s="31">
        <v>1</v>
      </c>
      <c r="AI159" s="68" t="s">
        <v>69</v>
      </c>
      <c r="AJ159" s="24" t="s">
        <v>70</v>
      </c>
      <c r="AK159" s="29">
        <v>45003</v>
      </c>
      <c r="AL159" s="29">
        <v>45003</v>
      </c>
      <c r="AM159" s="39">
        <v>45291</v>
      </c>
      <c r="AN159" s="24" t="s">
        <v>75</v>
      </c>
      <c r="AO159" s="59"/>
      <c r="AP159" s="59"/>
      <c r="AQ159" s="59"/>
      <c r="AR159" s="59"/>
      <c r="AS159" s="59"/>
      <c r="AT159" s="59"/>
      <c r="AU159" s="59"/>
      <c r="AV159" s="59"/>
      <c r="AW159" s="34" t="s">
        <v>63</v>
      </c>
      <c r="AX159" s="59"/>
      <c r="AY159" s="59"/>
      <c r="AZ159" s="24" t="s">
        <v>755</v>
      </c>
      <c r="BA159" s="59"/>
      <c r="BB159" s="59"/>
      <c r="BC159" s="59"/>
      <c r="BD159" s="59"/>
      <c r="BE159" s="16"/>
    </row>
    <row r="160" spans="1:57" ht="49.5" customHeight="1">
      <c r="A160" s="24">
        <v>4</v>
      </c>
      <c r="B160" s="25">
        <v>230153</v>
      </c>
      <c r="C160" s="24" t="s">
        <v>57</v>
      </c>
      <c r="D160" s="24" t="s">
        <v>479</v>
      </c>
      <c r="E160" s="24" t="s">
        <v>480</v>
      </c>
      <c r="F160" s="59"/>
      <c r="G160" s="12" t="s">
        <v>508</v>
      </c>
      <c r="H160" s="26" t="s">
        <v>482</v>
      </c>
      <c r="I160" s="26" t="s">
        <v>483</v>
      </c>
      <c r="J160" s="24">
        <v>2</v>
      </c>
      <c r="K160" s="60"/>
      <c r="L160" s="24" t="s">
        <v>63</v>
      </c>
      <c r="M160" s="24" t="s">
        <v>90</v>
      </c>
      <c r="N160" s="24" t="s">
        <v>484</v>
      </c>
      <c r="O160" s="28">
        <v>18283.333333333336</v>
      </c>
      <c r="P160" s="28">
        <v>21940</v>
      </c>
      <c r="Q160" s="28">
        <v>21940</v>
      </c>
      <c r="R160" s="28"/>
      <c r="S160" s="28"/>
      <c r="T160" s="28"/>
      <c r="U160" s="24" t="s">
        <v>65</v>
      </c>
      <c r="V160" s="37" t="s">
        <v>57</v>
      </c>
      <c r="W160" s="24" t="s">
        <v>66</v>
      </c>
      <c r="X160" s="29">
        <v>44936</v>
      </c>
      <c r="Y160" s="29">
        <v>44983</v>
      </c>
      <c r="Z160" s="60"/>
      <c r="AA160" s="60"/>
      <c r="AB160" s="60"/>
      <c r="AC160" s="60"/>
      <c r="AD160" s="24" t="s">
        <v>508</v>
      </c>
      <c r="AE160" s="24" t="s">
        <v>420</v>
      </c>
      <c r="AF160" s="31">
        <v>876</v>
      </c>
      <c r="AG160" s="29" t="s">
        <v>68</v>
      </c>
      <c r="AH160" s="31">
        <v>1</v>
      </c>
      <c r="AI160" s="68" t="s">
        <v>69</v>
      </c>
      <c r="AJ160" s="24" t="s">
        <v>70</v>
      </c>
      <c r="AK160" s="29">
        <v>45003</v>
      </c>
      <c r="AL160" s="29">
        <v>45003</v>
      </c>
      <c r="AM160" s="39">
        <v>45291</v>
      </c>
      <c r="AN160" s="24" t="s">
        <v>75</v>
      </c>
      <c r="AO160" s="59"/>
      <c r="AP160" s="59"/>
      <c r="AQ160" s="59"/>
      <c r="AR160" s="59"/>
      <c r="AS160" s="59"/>
      <c r="AT160" s="59"/>
      <c r="AU160" s="59"/>
      <c r="AV160" s="59"/>
      <c r="AW160" s="34" t="s">
        <v>63</v>
      </c>
      <c r="AX160" s="59"/>
      <c r="AY160" s="59"/>
      <c r="AZ160" s="24" t="s">
        <v>755</v>
      </c>
      <c r="BA160" s="59"/>
      <c r="BB160" s="59"/>
      <c r="BC160" s="59"/>
      <c r="BD160" s="59"/>
      <c r="BE160" s="16"/>
    </row>
    <row r="161" spans="1:57" ht="49.5" customHeight="1">
      <c r="A161" s="24">
        <v>4</v>
      </c>
      <c r="B161" s="25">
        <v>230154</v>
      </c>
      <c r="C161" s="24" t="s">
        <v>57</v>
      </c>
      <c r="D161" s="24" t="s">
        <v>479</v>
      </c>
      <c r="E161" s="24" t="s">
        <v>480</v>
      </c>
      <c r="F161" s="59"/>
      <c r="G161" s="12" t="s">
        <v>509</v>
      </c>
      <c r="H161" s="26" t="s">
        <v>482</v>
      </c>
      <c r="I161" s="26" t="s">
        <v>483</v>
      </c>
      <c r="J161" s="24">
        <v>2</v>
      </c>
      <c r="K161" s="60"/>
      <c r="L161" s="24" t="s">
        <v>63</v>
      </c>
      <c r="M161" s="24" t="s">
        <v>90</v>
      </c>
      <c r="N161" s="24" t="s">
        <v>484</v>
      </c>
      <c r="O161" s="28">
        <v>1237.5</v>
      </c>
      <c r="P161" s="28">
        <v>1485</v>
      </c>
      <c r="Q161" s="28">
        <v>1485</v>
      </c>
      <c r="R161" s="28"/>
      <c r="S161" s="28"/>
      <c r="T161" s="28"/>
      <c r="U161" s="24" t="s">
        <v>65</v>
      </c>
      <c r="V161" s="37" t="s">
        <v>57</v>
      </c>
      <c r="W161" s="24" t="s">
        <v>66</v>
      </c>
      <c r="X161" s="29">
        <v>44936</v>
      </c>
      <c r="Y161" s="29">
        <v>44983</v>
      </c>
      <c r="Z161" s="60"/>
      <c r="AA161" s="60"/>
      <c r="AB161" s="60"/>
      <c r="AC161" s="60"/>
      <c r="AD161" s="24" t="s">
        <v>509</v>
      </c>
      <c r="AE161" s="24" t="s">
        <v>420</v>
      </c>
      <c r="AF161" s="31">
        <v>876</v>
      </c>
      <c r="AG161" s="29" t="s">
        <v>68</v>
      </c>
      <c r="AH161" s="31">
        <v>1</v>
      </c>
      <c r="AI161" s="68" t="s">
        <v>69</v>
      </c>
      <c r="AJ161" s="24" t="s">
        <v>70</v>
      </c>
      <c r="AK161" s="29">
        <v>45003</v>
      </c>
      <c r="AL161" s="29">
        <v>45003</v>
      </c>
      <c r="AM161" s="39">
        <v>45291</v>
      </c>
      <c r="AN161" s="24" t="s">
        <v>75</v>
      </c>
      <c r="AO161" s="59"/>
      <c r="AP161" s="59"/>
      <c r="AQ161" s="59"/>
      <c r="AR161" s="59"/>
      <c r="AS161" s="59"/>
      <c r="AT161" s="59"/>
      <c r="AU161" s="59"/>
      <c r="AV161" s="59"/>
      <c r="AW161" s="34" t="s">
        <v>63</v>
      </c>
      <c r="AX161" s="59"/>
      <c r="AY161" s="59"/>
      <c r="AZ161" s="24" t="s">
        <v>755</v>
      </c>
      <c r="BA161" s="59"/>
      <c r="BB161" s="59"/>
      <c r="BC161" s="59"/>
      <c r="BD161" s="59"/>
      <c r="BE161" s="16"/>
    </row>
    <row r="162" spans="1:57" ht="49.5" customHeight="1">
      <c r="A162" s="24">
        <v>4</v>
      </c>
      <c r="B162" s="25">
        <v>230155</v>
      </c>
      <c r="C162" s="24" t="s">
        <v>57</v>
      </c>
      <c r="D162" s="24" t="s">
        <v>479</v>
      </c>
      <c r="E162" s="24" t="s">
        <v>480</v>
      </c>
      <c r="F162" s="59"/>
      <c r="G162" s="12" t="s">
        <v>510</v>
      </c>
      <c r="H162" s="26" t="s">
        <v>482</v>
      </c>
      <c r="I162" s="26" t="s">
        <v>483</v>
      </c>
      <c r="J162" s="24">
        <v>2</v>
      </c>
      <c r="K162" s="60"/>
      <c r="L162" s="24" t="s">
        <v>63</v>
      </c>
      <c r="M162" s="24" t="s">
        <v>90</v>
      </c>
      <c r="N162" s="24" t="s">
        <v>484</v>
      </c>
      <c r="O162" s="28">
        <v>17520</v>
      </c>
      <c r="P162" s="28">
        <v>17520</v>
      </c>
      <c r="Q162" s="28">
        <v>17520</v>
      </c>
      <c r="R162" s="28"/>
      <c r="S162" s="28"/>
      <c r="T162" s="28"/>
      <c r="U162" s="24" t="s">
        <v>65</v>
      </c>
      <c r="V162" s="37" t="s">
        <v>57</v>
      </c>
      <c r="W162" s="24" t="s">
        <v>66</v>
      </c>
      <c r="X162" s="29">
        <v>44936</v>
      </c>
      <c r="Y162" s="29">
        <v>44983</v>
      </c>
      <c r="Z162" s="60"/>
      <c r="AA162" s="60"/>
      <c r="AB162" s="60"/>
      <c r="AC162" s="60"/>
      <c r="AD162" s="24" t="s">
        <v>510</v>
      </c>
      <c r="AE162" s="24" t="s">
        <v>420</v>
      </c>
      <c r="AF162" s="31">
        <v>876</v>
      </c>
      <c r="AG162" s="29" t="s">
        <v>68</v>
      </c>
      <c r="AH162" s="31">
        <v>1</v>
      </c>
      <c r="AI162" s="68" t="s">
        <v>69</v>
      </c>
      <c r="AJ162" s="24" t="s">
        <v>70</v>
      </c>
      <c r="AK162" s="29">
        <v>45003</v>
      </c>
      <c r="AL162" s="29">
        <v>45003</v>
      </c>
      <c r="AM162" s="39">
        <v>45017</v>
      </c>
      <c r="AN162" s="60">
        <v>2023</v>
      </c>
      <c r="AO162" s="59"/>
      <c r="AP162" s="59"/>
      <c r="AQ162" s="59"/>
      <c r="AR162" s="59"/>
      <c r="AS162" s="59"/>
      <c r="AT162" s="59"/>
      <c r="AU162" s="59"/>
      <c r="AV162" s="59"/>
      <c r="AW162" s="34" t="s">
        <v>63</v>
      </c>
      <c r="AX162" s="59"/>
      <c r="AY162" s="59"/>
      <c r="AZ162" s="24" t="s">
        <v>756</v>
      </c>
      <c r="BA162" s="59"/>
      <c r="BB162" s="59"/>
      <c r="BC162" s="59"/>
      <c r="BD162" s="59"/>
      <c r="BE162" s="16"/>
    </row>
    <row r="163" spans="1:57" ht="49.5" customHeight="1">
      <c r="A163" s="24">
        <v>4</v>
      </c>
      <c r="B163" s="25">
        <v>230156</v>
      </c>
      <c r="C163" s="24" t="s">
        <v>57</v>
      </c>
      <c r="D163" s="24" t="s">
        <v>479</v>
      </c>
      <c r="E163" s="24" t="s">
        <v>480</v>
      </c>
      <c r="F163" s="59"/>
      <c r="G163" s="12" t="s">
        <v>511</v>
      </c>
      <c r="H163" s="26" t="s">
        <v>482</v>
      </c>
      <c r="I163" s="26" t="s">
        <v>483</v>
      </c>
      <c r="J163" s="24">
        <v>2</v>
      </c>
      <c r="K163" s="60"/>
      <c r="L163" s="24" t="s">
        <v>63</v>
      </c>
      <c r="M163" s="24" t="s">
        <v>90</v>
      </c>
      <c r="N163" s="24" t="s">
        <v>484</v>
      </c>
      <c r="O163" s="28">
        <v>17000</v>
      </c>
      <c r="P163" s="28">
        <v>17000</v>
      </c>
      <c r="Q163" s="28">
        <v>17000</v>
      </c>
      <c r="R163" s="28"/>
      <c r="S163" s="28"/>
      <c r="T163" s="28"/>
      <c r="U163" s="24" t="s">
        <v>65</v>
      </c>
      <c r="V163" s="37" t="s">
        <v>57</v>
      </c>
      <c r="W163" s="24" t="s">
        <v>66</v>
      </c>
      <c r="X163" s="29">
        <v>44936</v>
      </c>
      <c r="Y163" s="29">
        <v>44983</v>
      </c>
      <c r="Z163" s="60"/>
      <c r="AA163" s="60"/>
      <c r="AB163" s="60"/>
      <c r="AC163" s="60"/>
      <c r="AD163" s="24" t="s">
        <v>511</v>
      </c>
      <c r="AE163" s="24" t="s">
        <v>420</v>
      </c>
      <c r="AF163" s="31">
        <v>876</v>
      </c>
      <c r="AG163" s="29" t="s">
        <v>68</v>
      </c>
      <c r="AH163" s="31">
        <v>1</v>
      </c>
      <c r="AI163" s="68" t="s">
        <v>69</v>
      </c>
      <c r="AJ163" s="24" t="s">
        <v>70</v>
      </c>
      <c r="AK163" s="29">
        <v>45003</v>
      </c>
      <c r="AL163" s="29">
        <v>45003</v>
      </c>
      <c r="AM163" s="39">
        <v>45017</v>
      </c>
      <c r="AN163" s="60">
        <v>2023</v>
      </c>
      <c r="AO163" s="59"/>
      <c r="AP163" s="59"/>
      <c r="AQ163" s="59"/>
      <c r="AR163" s="59"/>
      <c r="AS163" s="59"/>
      <c r="AT163" s="59"/>
      <c r="AU163" s="59"/>
      <c r="AV163" s="59"/>
      <c r="AW163" s="34" t="s">
        <v>63</v>
      </c>
      <c r="AX163" s="59"/>
      <c r="AY163" s="59"/>
      <c r="AZ163" s="24" t="s">
        <v>756</v>
      </c>
      <c r="BA163" s="59"/>
      <c r="BB163" s="59"/>
      <c r="BC163" s="59"/>
      <c r="BD163" s="59"/>
      <c r="BE163" s="16"/>
    </row>
    <row r="164" spans="1:57" ht="49.5" customHeight="1">
      <c r="A164" s="24">
        <v>4</v>
      </c>
      <c r="B164" s="25">
        <v>230157</v>
      </c>
      <c r="C164" s="24" t="s">
        <v>57</v>
      </c>
      <c r="D164" s="24" t="s">
        <v>479</v>
      </c>
      <c r="E164" s="24" t="s">
        <v>480</v>
      </c>
      <c r="F164" s="59"/>
      <c r="G164" s="12" t="s">
        <v>765</v>
      </c>
      <c r="H164" s="26" t="s">
        <v>482</v>
      </c>
      <c r="I164" s="26" t="s">
        <v>483</v>
      </c>
      <c r="J164" s="24">
        <v>2</v>
      </c>
      <c r="K164" s="60"/>
      <c r="L164" s="24" t="s">
        <v>63</v>
      </c>
      <c r="M164" s="24" t="s">
        <v>90</v>
      </c>
      <c r="N164" s="24" t="s">
        <v>484</v>
      </c>
      <c r="O164" s="28">
        <v>24482</v>
      </c>
      <c r="P164" s="28">
        <v>24482</v>
      </c>
      <c r="Q164" s="28">
        <v>24482</v>
      </c>
      <c r="R164" s="28"/>
      <c r="S164" s="28"/>
      <c r="T164" s="28"/>
      <c r="U164" s="24" t="s">
        <v>65</v>
      </c>
      <c r="V164" s="37" t="s">
        <v>57</v>
      </c>
      <c r="W164" s="24" t="s">
        <v>66</v>
      </c>
      <c r="X164" s="29">
        <v>44936</v>
      </c>
      <c r="Y164" s="29">
        <v>44983</v>
      </c>
      <c r="Z164" s="60"/>
      <c r="AA164" s="60"/>
      <c r="AB164" s="60"/>
      <c r="AC164" s="60"/>
      <c r="AD164" s="24" t="s">
        <v>765</v>
      </c>
      <c r="AE164" s="24" t="s">
        <v>420</v>
      </c>
      <c r="AF164" s="31">
        <v>876</v>
      </c>
      <c r="AG164" s="29" t="s">
        <v>68</v>
      </c>
      <c r="AH164" s="31">
        <v>1</v>
      </c>
      <c r="AI164" s="68" t="s">
        <v>69</v>
      </c>
      <c r="AJ164" s="24" t="s">
        <v>70</v>
      </c>
      <c r="AK164" s="29">
        <v>45003</v>
      </c>
      <c r="AL164" s="29">
        <v>45003</v>
      </c>
      <c r="AM164" s="39">
        <v>45017</v>
      </c>
      <c r="AN164" s="60">
        <v>2023</v>
      </c>
      <c r="AO164" s="59"/>
      <c r="AP164" s="59"/>
      <c r="AQ164" s="59"/>
      <c r="AR164" s="59"/>
      <c r="AS164" s="59"/>
      <c r="AT164" s="59"/>
      <c r="AU164" s="59"/>
      <c r="AV164" s="59"/>
      <c r="AW164" s="34" t="s">
        <v>63</v>
      </c>
      <c r="AX164" s="59"/>
      <c r="AY164" s="59"/>
      <c r="AZ164" s="24" t="s">
        <v>756</v>
      </c>
      <c r="BA164" s="59"/>
      <c r="BB164" s="59"/>
      <c r="BC164" s="59"/>
      <c r="BD164" s="59"/>
      <c r="BE164" s="16"/>
    </row>
    <row r="165" spans="1:57" ht="49.5" customHeight="1">
      <c r="A165" s="24">
        <v>4</v>
      </c>
      <c r="B165" s="25">
        <v>230158</v>
      </c>
      <c r="C165" s="24" t="s">
        <v>57</v>
      </c>
      <c r="D165" s="24" t="s">
        <v>479</v>
      </c>
      <c r="E165" s="24" t="s">
        <v>480</v>
      </c>
      <c r="F165" s="59"/>
      <c r="G165" s="12" t="s">
        <v>512</v>
      </c>
      <c r="H165" s="26" t="s">
        <v>482</v>
      </c>
      <c r="I165" s="26" t="s">
        <v>483</v>
      </c>
      <c r="J165" s="24">
        <v>2</v>
      </c>
      <c r="K165" s="60"/>
      <c r="L165" s="24" t="s">
        <v>63</v>
      </c>
      <c r="M165" s="24" t="s">
        <v>90</v>
      </c>
      <c r="N165" s="24" t="s">
        <v>484</v>
      </c>
      <c r="O165" s="28">
        <v>4277</v>
      </c>
      <c r="P165" s="28">
        <v>4277</v>
      </c>
      <c r="Q165" s="28">
        <v>4277</v>
      </c>
      <c r="R165" s="28"/>
      <c r="S165" s="28"/>
      <c r="T165" s="28"/>
      <c r="U165" s="24" t="s">
        <v>65</v>
      </c>
      <c r="V165" s="37" t="s">
        <v>57</v>
      </c>
      <c r="W165" s="24" t="s">
        <v>66</v>
      </c>
      <c r="X165" s="29">
        <v>44936</v>
      </c>
      <c r="Y165" s="29">
        <v>44983</v>
      </c>
      <c r="Z165" s="60"/>
      <c r="AA165" s="60"/>
      <c r="AB165" s="60"/>
      <c r="AC165" s="60"/>
      <c r="AD165" s="24" t="s">
        <v>512</v>
      </c>
      <c r="AE165" s="24" t="s">
        <v>420</v>
      </c>
      <c r="AF165" s="31">
        <v>876</v>
      </c>
      <c r="AG165" s="29" t="s">
        <v>68</v>
      </c>
      <c r="AH165" s="31">
        <v>1</v>
      </c>
      <c r="AI165" s="68" t="s">
        <v>69</v>
      </c>
      <c r="AJ165" s="24" t="s">
        <v>70</v>
      </c>
      <c r="AK165" s="29">
        <v>45003</v>
      </c>
      <c r="AL165" s="29">
        <v>45003</v>
      </c>
      <c r="AM165" s="39">
        <v>45017</v>
      </c>
      <c r="AN165" s="60">
        <v>2023</v>
      </c>
      <c r="AO165" s="59"/>
      <c r="AP165" s="59"/>
      <c r="AQ165" s="59"/>
      <c r="AR165" s="59"/>
      <c r="AS165" s="59"/>
      <c r="AT165" s="59"/>
      <c r="AU165" s="59"/>
      <c r="AV165" s="59"/>
      <c r="AW165" s="34" t="s">
        <v>63</v>
      </c>
      <c r="AX165" s="59"/>
      <c r="AY165" s="59"/>
      <c r="AZ165" s="24" t="s">
        <v>756</v>
      </c>
      <c r="BA165" s="59"/>
      <c r="BB165" s="59"/>
      <c r="BC165" s="59"/>
      <c r="BD165" s="59"/>
      <c r="BE165" s="16"/>
    </row>
    <row r="166" spans="1:57" ht="49.5" customHeight="1">
      <c r="A166" s="24">
        <v>4</v>
      </c>
      <c r="B166" s="25">
        <v>230159</v>
      </c>
      <c r="C166" s="24" t="s">
        <v>57</v>
      </c>
      <c r="D166" s="24" t="s">
        <v>479</v>
      </c>
      <c r="E166" s="24" t="s">
        <v>480</v>
      </c>
      <c r="F166" s="59"/>
      <c r="G166" s="12" t="s">
        <v>513</v>
      </c>
      <c r="H166" s="26" t="s">
        <v>482</v>
      </c>
      <c r="I166" s="26" t="s">
        <v>483</v>
      </c>
      <c r="J166" s="24">
        <v>2</v>
      </c>
      <c r="K166" s="60"/>
      <c r="L166" s="24" t="s">
        <v>63</v>
      </c>
      <c r="M166" s="24" t="s">
        <v>90</v>
      </c>
      <c r="N166" s="24" t="s">
        <v>484</v>
      </c>
      <c r="O166" s="28">
        <v>1820</v>
      </c>
      <c r="P166" s="28">
        <v>1820</v>
      </c>
      <c r="Q166" s="28">
        <v>1820</v>
      </c>
      <c r="R166" s="28"/>
      <c r="S166" s="28"/>
      <c r="T166" s="28"/>
      <c r="U166" s="24" t="s">
        <v>65</v>
      </c>
      <c r="V166" s="37" t="s">
        <v>57</v>
      </c>
      <c r="W166" s="24" t="s">
        <v>66</v>
      </c>
      <c r="X166" s="29">
        <v>44936</v>
      </c>
      <c r="Y166" s="29">
        <v>44983</v>
      </c>
      <c r="Z166" s="60"/>
      <c r="AA166" s="60"/>
      <c r="AB166" s="60"/>
      <c r="AC166" s="60"/>
      <c r="AD166" s="24" t="s">
        <v>513</v>
      </c>
      <c r="AE166" s="24" t="s">
        <v>420</v>
      </c>
      <c r="AF166" s="31">
        <v>876</v>
      </c>
      <c r="AG166" s="29" t="s">
        <v>68</v>
      </c>
      <c r="AH166" s="31">
        <v>1</v>
      </c>
      <c r="AI166" s="68" t="s">
        <v>69</v>
      </c>
      <c r="AJ166" s="24" t="s">
        <v>70</v>
      </c>
      <c r="AK166" s="29">
        <v>45003</v>
      </c>
      <c r="AL166" s="29">
        <v>45003</v>
      </c>
      <c r="AM166" s="39">
        <v>45017</v>
      </c>
      <c r="AN166" s="60">
        <v>2023</v>
      </c>
      <c r="AO166" s="59"/>
      <c r="AP166" s="59"/>
      <c r="AQ166" s="59"/>
      <c r="AR166" s="59"/>
      <c r="AS166" s="59"/>
      <c r="AT166" s="59"/>
      <c r="AU166" s="59"/>
      <c r="AV166" s="59"/>
      <c r="AW166" s="34" t="s">
        <v>63</v>
      </c>
      <c r="AX166" s="59"/>
      <c r="AY166" s="59"/>
      <c r="AZ166" s="24" t="s">
        <v>756</v>
      </c>
      <c r="BA166" s="59"/>
      <c r="BB166" s="59"/>
      <c r="BC166" s="59"/>
      <c r="BD166" s="59"/>
      <c r="BE166" s="16"/>
    </row>
    <row r="167" spans="1:57" ht="49.5" customHeight="1">
      <c r="A167" s="24">
        <v>4</v>
      </c>
      <c r="B167" s="25">
        <v>230160</v>
      </c>
      <c r="C167" s="24" t="s">
        <v>57</v>
      </c>
      <c r="D167" s="24" t="s">
        <v>479</v>
      </c>
      <c r="E167" s="24" t="s">
        <v>480</v>
      </c>
      <c r="F167" s="59"/>
      <c r="G167" s="12" t="s">
        <v>514</v>
      </c>
      <c r="H167" s="26" t="s">
        <v>482</v>
      </c>
      <c r="I167" s="26" t="s">
        <v>483</v>
      </c>
      <c r="J167" s="24">
        <v>2</v>
      </c>
      <c r="K167" s="60"/>
      <c r="L167" s="24" t="s">
        <v>63</v>
      </c>
      <c r="M167" s="24" t="s">
        <v>90</v>
      </c>
      <c r="N167" s="24" t="s">
        <v>484</v>
      </c>
      <c r="O167" s="28">
        <v>1589</v>
      </c>
      <c r="P167" s="28">
        <v>1589</v>
      </c>
      <c r="Q167" s="28">
        <v>1589</v>
      </c>
      <c r="R167" s="28"/>
      <c r="S167" s="28"/>
      <c r="T167" s="28"/>
      <c r="U167" s="24" t="s">
        <v>65</v>
      </c>
      <c r="V167" s="37" t="s">
        <v>57</v>
      </c>
      <c r="W167" s="24" t="s">
        <v>66</v>
      </c>
      <c r="X167" s="29">
        <v>44936</v>
      </c>
      <c r="Y167" s="29">
        <v>44983</v>
      </c>
      <c r="Z167" s="60"/>
      <c r="AA167" s="60"/>
      <c r="AB167" s="60"/>
      <c r="AC167" s="60"/>
      <c r="AD167" s="24" t="s">
        <v>514</v>
      </c>
      <c r="AE167" s="24" t="s">
        <v>420</v>
      </c>
      <c r="AF167" s="31">
        <v>876</v>
      </c>
      <c r="AG167" s="29" t="s">
        <v>68</v>
      </c>
      <c r="AH167" s="31">
        <v>1</v>
      </c>
      <c r="AI167" s="68" t="s">
        <v>69</v>
      </c>
      <c r="AJ167" s="24" t="s">
        <v>70</v>
      </c>
      <c r="AK167" s="29">
        <v>45003</v>
      </c>
      <c r="AL167" s="29">
        <v>45003</v>
      </c>
      <c r="AM167" s="39">
        <v>45017</v>
      </c>
      <c r="AN167" s="60">
        <v>2023</v>
      </c>
      <c r="AO167" s="59"/>
      <c r="AP167" s="59"/>
      <c r="AQ167" s="59"/>
      <c r="AR167" s="59"/>
      <c r="AS167" s="59"/>
      <c r="AT167" s="59"/>
      <c r="AU167" s="59"/>
      <c r="AV167" s="59"/>
      <c r="AW167" s="34" t="s">
        <v>63</v>
      </c>
      <c r="AX167" s="59"/>
      <c r="AY167" s="59"/>
      <c r="AZ167" s="24" t="s">
        <v>756</v>
      </c>
      <c r="BA167" s="59"/>
      <c r="BB167" s="59"/>
      <c r="BC167" s="59"/>
      <c r="BD167" s="59"/>
      <c r="BE167" s="16"/>
    </row>
    <row r="168" spans="1:57" ht="49.5" customHeight="1">
      <c r="A168" s="24">
        <v>4</v>
      </c>
      <c r="B168" s="25">
        <v>230161</v>
      </c>
      <c r="C168" s="24" t="s">
        <v>57</v>
      </c>
      <c r="D168" s="24" t="s">
        <v>479</v>
      </c>
      <c r="E168" s="24" t="s">
        <v>480</v>
      </c>
      <c r="F168" s="59"/>
      <c r="G168" s="12" t="s">
        <v>766</v>
      </c>
      <c r="H168" s="26" t="s">
        <v>482</v>
      </c>
      <c r="I168" s="26" t="s">
        <v>483</v>
      </c>
      <c r="J168" s="24">
        <v>2</v>
      </c>
      <c r="K168" s="60"/>
      <c r="L168" s="24" t="s">
        <v>63</v>
      </c>
      <c r="M168" s="24" t="s">
        <v>90</v>
      </c>
      <c r="N168" s="24" t="s">
        <v>484</v>
      </c>
      <c r="O168" s="28">
        <v>12470</v>
      </c>
      <c r="P168" s="28">
        <v>12470</v>
      </c>
      <c r="Q168" s="28">
        <v>12470</v>
      </c>
      <c r="R168" s="28"/>
      <c r="S168" s="28"/>
      <c r="T168" s="28"/>
      <c r="U168" s="24" t="s">
        <v>65</v>
      </c>
      <c r="V168" s="37" t="s">
        <v>57</v>
      </c>
      <c r="W168" s="24" t="s">
        <v>66</v>
      </c>
      <c r="X168" s="29">
        <v>44936</v>
      </c>
      <c r="Y168" s="29">
        <v>44983</v>
      </c>
      <c r="Z168" s="60"/>
      <c r="AA168" s="60"/>
      <c r="AB168" s="60"/>
      <c r="AC168" s="60"/>
      <c r="AD168" s="24" t="s">
        <v>766</v>
      </c>
      <c r="AE168" s="24" t="s">
        <v>420</v>
      </c>
      <c r="AF168" s="31">
        <v>876</v>
      </c>
      <c r="AG168" s="29" t="s">
        <v>68</v>
      </c>
      <c r="AH168" s="31">
        <v>1</v>
      </c>
      <c r="AI168" s="68" t="s">
        <v>69</v>
      </c>
      <c r="AJ168" s="24" t="s">
        <v>70</v>
      </c>
      <c r="AK168" s="29">
        <v>45003</v>
      </c>
      <c r="AL168" s="29">
        <v>45003</v>
      </c>
      <c r="AM168" s="39">
        <v>45017</v>
      </c>
      <c r="AN168" s="60">
        <v>2023</v>
      </c>
      <c r="AO168" s="59"/>
      <c r="AP168" s="59"/>
      <c r="AQ168" s="59"/>
      <c r="AR168" s="59"/>
      <c r="AS168" s="59"/>
      <c r="AT168" s="59"/>
      <c r="AU168" s="59"/>
      <c r="AV168" s="59"/>
      <c r="AW168" s="34" t="s">
        <v>63</v>
      </c>
      <c r="AX168" s="59"/>
      <c r="AY168" s="59"/>
      <c r="AZ168" s="24" t="s">
        <v>756</v>
      </c>
      <c r="BA168" s="59"/>
      <c r="BB168" s="59"/>
      <c r="BC168" s="59"/>
      <c r="BD168" s="59"/>
      <c r="BE168" s="16"/>
    </row>
    <row r="169" spans="1:57" ht="49.5" customHeight="1">
      <c r="A169" s="24">
        <v>4</v>
      </c>
      <c r="B169" s="25">
        <v>230162</v>
      </c>
      <c r="C169" s="24" t="s">
        <v>57</v>
      </c>
      <c r="D169" s="24" t="s">
        <v>479</v>
      </c>
      <c r="E169" s="24" t="s">
        <v>480</v>
      </c>
      <c r="F169" s="59"/>
      <c r="G169" s="12" t="s">
        <v>515</v>
      </c>
      <c r="H169" s="26" t="s">
        <v>482</v>
      </c>
      <c r="I169" s="26" t="s">
        <v>483</v>
      </c>
      <c r="J169" s="24">
        <v>2</v>
      </c>
      <c r="K169" s="60"/>
      <c r="L169" s="24" t="s">
        <v>63</v>
      </c>
      <c r="M169" s="24" t="s">
        <v>90</v>
      </c>
      <c r="N169" s="24" t="s">
        <v>484</v>
      </c>
      <c r="O169" s="28">
        <v>610</v>
      </c>
      <c r="P169" s="28">
        <v>610</v>
      </c>
      <c r="Q169" s="28">
        <v>610</v>
      </c>
      <c r="R169" s="28"/>
      <c r="S169" s="28"/>
      <c r="T169" s="28"/>
      <c r="U169" s="24" t="s">
        <v>65</v>
      </c>
      <c r="V169" s="37" t="s">
        <v>57</v>
      </c>
      <c r="W169" s="24" t="s">
        <v>66</v>
      </c>
      <c r="X169" s="29">
        <v>44936</v>
      </c>
      <c r="Y169" s="29">
        <v>44983</v>
      </c>
      <c r="Z169" s="60"/>
      <c r="AA169" s="60"/>
      <c r="AB169" s="60"/>
      <c r="AC169" s="60"/>
      <c r="AD169" s="24" t="s">
        <v>515</v>
      </c>
      <c r="AE169" s="24" t="s">
        <v>420</v>
      </c>
      <c r="AF169" s="31">
        <v>876</v>
      </c>
      <c r="AG169" s="29" t="s">
        <v>68</v>
      </c>
      <c r="AH169" s="31">
        <v>1</v>
      </c>
      <c r="AI169" s="68" t="s">
        <v>69</v>
      </c>
      <c r="AJ169" s="24" t="s">
        <v>70</v>
      </c>
      <c r="AK169" s="29">
        <v>45003</v>
      </c>
      <c r="AL169" s="29">
        <v>45003</v>
      </c>
      <c r="AM169" s="39">
        <v>45017</v>
      </c>
      <c r="AN169" s="60">
        <v>2023</v>
      </c>
      <c r="AO169" s="59"/>
      <c r="AP169" s="59"/>
      <c r="AQ169" s="59"/>
      <c r="AR169" s="59"/>
      <c r="AS169" s="59"/>
      <c r="AT169" s="59"/>
      <c r="AU169" s="59"/>
      <c r="AV169" s="59"/>
      <c r="AW169" s="34" t="s">
        <v>63</v>
      </c>
      <c r="AX169" s="59"/>
      <c r="AY169" s="59"/>
      <c r="AZ169" s="24" t="s">
        <v>756</v>
      </c>
      <c r="BA169" s="59"/>
      <c r="BB169" s="59"/>
      <c r="BC169" s="59"/>
      <c r="BD169" s="59"/>
      <c r="BE169" s="16"/>
    </row>
    <row r="170" spans="1:57" ht="49.5" customHeight="1">
      <c r="A170" s="24">
        <v>4</v>
      </c>
      <c r="B170" s="25">
        <v>230163</v>
      </c>
      <c r="C170" s="24" t="s">
        <v>57</v>
      </c>
      <c r="D170" s="24" t="s">
        <v>479</v>
      </c>
      <c r="E170" s="24" t="s">
        <v>480</v>
      </c>
      <c r="F170" s="59"/>
      <c r="G170" s="12" t="s">
        <v>516</v>
      </c>
      <c r="H170" s="26" t="s">
        <v>482</v>
      </c>
      <c r="I170" s="26" t="s">
        <v>483</v>
      </c>
      <c r="J170" s="24">
        <v>2</v>
      </c>
      <c r="K170" s="60"/>
      <c r="L170" s="24" t="s">
        <v>63</v>
      </c>
      <c r="M170" s="24" t="s">
        <v>90</v>
      </c>
      <c r="N170" s="24" t="s">
        <v>484</v>
      </c>
      <c r="O170" s="28">
        <v>1326</v>
      </c>
      <c r="P170" s="28">
        <v>1326</v>
      </c>
      <c r="Q170" s="28">
        <v>1326</v>
      </c>
      <c r="R170" s="28"/>
      <c r="S170" s="28"/>
      <c r="T170" s="28"/>
      <c r="U170" s="24" t="s">
        <v>65</v>
      </c>
      <c r="V170" s="37" t="s">
        <v>57</v>
      </c>
      <c r="W170" s="24" t="s">
        <v>66</v>
      </c>
      <c r="X170" s="29">
        <v>44936</v>
      </c>
      <c r="Y170" s="29">
        <v>44983</v>
      </c>
      <c r="Z170" s="60"/>
      <c r="AA170" s="60"/>
      <c r="AB170" s="60"/>
      <c r="AC170" s="60"/>
      <c r="AD170" s="24" t="s">
        <v>516</v>
      </c>
      <c r="AE170" s="24" t="s">
        <v>420</v>
      </c>
      <c r="AF170" s="31">
        <v>876</v>
      </c>
      <c r="AG170" s="29" t="s">
        <v>68</v>
      </c>
      <c r="AH170" s="31">
        <v>1</v>
      </c>
      <c r="AI170" s="68" t="s">
        <v>69</v>
      </c>
      <c r="AJ170" s="24" t="s">
        <v>70</v>
      </c>
      <c r="AK170" s="29">
        <v>45003</v>
      </c>
      <c r="AL170" s="29">
        <v>45003</v>
      </c>
      <c r="AM170" s="39">
        <v>45017</v>
      </c>
      <c r="AN170" s="60">
        <v>2023</v>
      </c>
      <c r="AO170" s="59"/>
      <c r="AP170" s="59"/>
      <c r="AQ170" s="59"/>
      <c r="AR170" s="59"/>
      <c r="AS170" s="59"/>
      <c r="AT170" s="59"/>
      <c r="AU170" s="59"/>
      <c r="AV170" s="59"/>
      <c r="AW170" s="34" t="s">
        <v>63</v>
      </c>
      <c r="AX170" s="59"/>
      <c r="AY170" s="59"/>
      <c r="AZ170" s="24" t="s">
        <v>756</v>
      </c>
      <c r="BA170" s="59"/>
      <c r="BB170" s="59"/>
      <c r="BC170" s="59"/>
      <c r="BD170" s="59"/>
      <c r="BE170" s="16"/>
    </row>
    <row r="171" spans="1:57" ht="49.5" customHeight="1">
      <c r="A171" s="24">
        <v>4</v>
      </c>
      <c r="B171" s="25">
        <v>230164</v>
      </c>
      <c r="C171" s="24" t="s">
        <v>57</v>
      </c>
      <c r="D171" s="24" t="s">
        <v>479</v>
      </c>
      <c r="E171" s="24" t="s">
        <v>480</v>
      </c>
      <c r="F171" s="59"/>
      <c r="G171" s="12" t="s">
        <v>517</v>
      </c>
      <c r="H171" s="26" t="s">
        <v>482</v>
      </c>
      <c r="I171" s="26" t="s">
        <v>483</v>
      </c>
      <c r="J171" s="24">
        <v>2</v>
      </c>
      <c r="K171" s="60"/>
      <c r="L171" s="24" t="s">
        <v>63</v>
      </c>
      <c r="M171" s="24" t="s">
        <v>90</v>
      </c>
      <c r="N171" s="24" t="s">
        <v>484</v>
      </c>
      <c r="O171" s="28">
        <v>1276</v>
      </c>
      <c r="P171" s="28">
        <v>1276</v>
      </c>
      <c r="Q171" s="28">
        <v>1276</v>
      </c>
      <c r="R171" s="28"/>
      <c r="S171" s="28"/>
      <c r="T171" s="28"/>
      <c r="U171" s="24" t="s">
        <v>65</v>
      </c>
      <c r="V171" s="37" t="s">
        <v>57</v>
      </c>
      <c r="W171" s="24" t="s">
        <v>66</v>
      </c>
      <c r="X171" s="29">
        <v>44936</v>
      </c>
      <c r="Y171" s="29">
        <v>44983</v>
      </c>
      <c r="Z171" s="60"/>
      <c r="AA171" s="60"/>
      <c r="AB171" s="60"/>
      <c r="AC171" s="60"/>
      <c r="AD171" s="24" t="s">
        <v>517</v>
      </c>
      <c r="AE171" s="24" t="s">
        <v>420</v>
      </c>
      <c r="AF171" s="31">
        <v>876</v>
      </c>
      <c r="AG171" s="29" t="s">
        <v>68</v>
      </c>
      <c r="AH171" s="31">
        <v>1</v>
      </c>
      <c r="AI171" s="68" t="s">
        <v>69</v>
      </c>
      <c r="AJ171" s="24" t="s">
        <v>70</v>
      </c>
      <c r="AK171" s="29">
        <v>45003</v>
      </c>
      <c r="AL171" s="29">
        <v>45003</v>
      </c>
      <c r="AM171" s="39">
        <v>45017</v>
      </c>
      <c r="AN171" s="60">
        <v>2023</v>
      </c>
      <c r="AO171" s="59"/>
      <c r="AP171" s="59"/>
      <c r="AQ171" s="59"/>
      <c r="AR171" s="59"/>
      <c r="AS171" s="59"/>
      <c r="AT171" s="59"/>
      <c r="AU171" s="59"/>
      <c r="AV171" s="59"/>
      <c r="AW171" s="34" t="s">
        <v>63</v>
      </c>
      <c r="AX171" s="59"/>
      <c r="AY171" s="59"/>
      <c r="AZ171" s="24" t="s">
        <v>756</v>
      </c>
      <c r="BA171" s="59"/>
      <c r="BB171" s="59"/>
      <c r="BC171" s="59"/>
      <c r="BD171" s="59"/>
      <c r="BE171" s="16"/>
    </row>
    <row r="172" spans="1:57" ht="49.5" customHeight="1">
      <c r="A172" s="24">
        <v>4</v>
      </c>
      <c r="B172" s="25">
        <v>230165</v>
      </c>
      <c r="C172" s="24" t="s">
        <v>57</v>
      </c>
      <c r="D172" s="24" t="s">
        <v>479</v>
      </c>
      <c r="E172" s="24" t="s">
        <v>480</v>
      </c>
      <c r="F172" s="59"/>
      <c r="G172" s="12" t="s">
        <v>518</v>
      </c>
      <c r="H172" s="26" t="s">
        <v>482</v>
      </c>
      <c r="I172" s="26" t="s">
        <v>483</v>
      </c>
      <c r="J172" s="24">
        <v>2</v>
      </c>
      <c r="K172" s="60"/>
      <c r="L172" s="24" t="s">
        <v>63</v>
      </c>
      <c r="M172" s="24" t="s">
        <v>90</v>
      </c>
      <c r="N172" s="24" t="s">
        <v>484</v>
      </c>
      <c r="O172" s="28">
        <v>1400</v>
      </c>
      <c r="P172" s="28">
        <v>1400</v>
      </c>
      <c r="Q172" s="28">
        <v>1400</v>
      </c>
      <c r="R172" s="28"/>
      <c r="S172" s="28"/>
      <c r="T172" s="28"/>
      <c r="U172" s="24" t="s">
        <v>65</v>
      </c>
      <c r="V172" s="37" t="s">
        <v>57</v>
      </c>
      <c r="W172" s="24" t="s">
        <v>66</v>
      </c>
      <c r="X172" s="29">
        <v>44936</v>
      </c>
      <c r="Y172" s="29">
        <v>44983</v>
      </c>
      <c r="Z172" s="60"/>
      <c r="AA172" s="60"/>
      <c r="AB172" s="60"/>
      <c r="AC172" s="60"/>
      <c r="AD172" s="24" t="s">
        <v>518</v>
      </c>
      <c r="AE172" s="24" t="s">
        <v>420</v>
      </c>
      <c r="AF172" s="31">
        <v>876</v>
      </c>
      <c r="AG172" s="29" t="s">
        <v>68</v>
      </c>
      <c r="AH172" s="31">
        <v>1</v>
      </c>
      <c r="AI172" s="68" t="s">
        <v>69</v>
      </c>
      <c r="AJ172" s="24" t="s">
        <v>70</v>
      </c>
      <c r="AK172" s="29">
        <v>45003</v>
      </c>
      <c r="AL172" s="29">
        <v>45003</v>
      </c>
      <c r="AM172" s="39">
        <v>45017</v>
      </c>
      <c r="AN172" s="60">
        <v>2023</v>
      </c>
      <c r="AO172" s="59"/>
      <c r="AP172" s="59"/>
      <c r="AQ172" s="59"/>
      <c r="AR172" s="59"/>
      <c r="AS172" s="59"/>
      <c r="AT172" s="59"/>
      <c r="AU172" s="59"/>
      <c r="AV172" s="59"/>
      <c r="AW172" s="34" t="s">
        <v>63</v>
      </c>
      <c r="AX172" s="59"/>
      <c r="AY172" s="59"/>
      <c r="AZ172" s="24" t="s">
        <v>756</v>
      </c>
      <c r="BA172" s="59"/>
      <c r="BB172" s="59"/>
      <c r="BC172" s="59"/>
      <c r="BD172" s="59"/>
      <c r="BE172" s="16"/>
    </row>
    <row r="173" spans="1:57" ht="49.5" customHeight="1">
      <c r="A173" s="24">
        <v>4</v>
      </c>
      <c r="B173" s="25">
        <v>230166</v>
      </c>
      <c r="C173" s="24" t="s">
        <v>57</v>
      </c>
      <c r="D173" s="24" t="s">
        <v>479</v>
      </c>
      <c r="E173" s="24" t="s">
        <v>480</v>
      </c>
      <c r="F173" s="59"/>
      <c r="G173" s="12" t="s">
        <v>767</v>
      </c>
      <c r="H173" s="26" t="s">
        <v>482</v>
      </c>
      <c r="I173" s="26" t="s">
        <v>483</v>
      </c>
      <c r="J173" s="24">
        <v>2</v>
      </c>
      <c r="K173" s="60"/>
      <c r="L173" s="24" t="s">
        <v>63</v>
      </c>
      <c r="M173" s="37" t="s">
        <v>90</v>
      </c>
      <c r="N173" s="24" t="s">
        <v>484</v>
      </c>
      <c r="O173" s="28">
        <v>267500</v>
      </c>
      <c r="P173" s="28">
        <v>321000</v>
      </c>
      <c r="Q173" s="28">
        <v>30125</v>
      </c>
      <c r="R173" s="28">
        <v>103625</v>
      </c>
      <c r="S173" s="28">
        <v>93625</v>
      </c>
      <c r="T173" s="28">
        <v>93625</v>
      </c>
      <c r="U173" s="24" t="s">
        <v>65</v>
      </c>
      <c r="V173" s="37" t="s">
        <v>57</v>
      </c>
      <c r="W173" s="24" t="s">
        <v>66</v>
      </c>
      <c r="X173" s="29">
        <v>45125</v>
      </c>
      <c r="Y173" s="29">
        <v>45180</v>
      </c>
      <c r="Z173" s="60"/>
      <c r="AA173" s="60"/>
      <c r="AB173" s="60"/>
      <c r="AC173" s="60"/>
      <c r="AD173" s="24" t="s">
        <v>767</v>
      </c>
      <c r="AE173" s="24" t="s">
        <v>420</v>
      </c>
      <c r="AF173" s="31">
        <v>876</v>
      </c>
      <c r="AG173" s="29" t="s">
        <v>68</v>
      </c>
      <c r="AH173" s="31">
        <v>1</v>
      </c>
      <c r="AI173" s="68" t="s">
        <v>69</v>
      </c>
      <c r="AJ173" s="24" t="s">
        <v>70</v>
      </c>
      <c r="AK173" s="29">
        <v>45200</v>
      </c>
      <c r="AL173" s="29">
        <v>45200</v>
      </c>
      <c r="AM173" s="39">
        <v>46295</v>
      </c>
      <c r="AN173" s="60" t="s">
        <v>475</v>
      </c>
      <c r="AO173" s="59"/>
      <c r="AP173" s="59"/>
      <c r="AQ173" s="59"/>
      <c r="AR173" s="59"/>
      <c r="AS173" s="59"/>
      <c r="AT173" s="59"/>
      <c r="AU173" s="59"/>
      <c r="AV173" s="59"/>
      <c r="AW173" s="34" t="s">
        <v>63</v>
      </c>
      <c r="AX173" s="59"/>
      <c r="AY173" s="59"/>
      <c r="AZ173" s="24" t="s">
        <v>782</v>
      </c>
      <c r="BA173" s="59"/>
      <c r="BB173" s="59"/>
      <c r="BC173" s="59"/>
      <c r="BD173" s="59"/>
      <c r="BE173" s="16"/>
    </row>
    <row r="174" spans="1:57" ht="49.5" customHeight="1">
      <c r="A174" s="24">
        <v>4</v>
      </c>
      <c r="B174" s="25">
        <v>230167</v>
      </c>
      <c r="C174" s="24" t="s">
        <v>57</v>
      </c>
      <c r="D174" s="24" t="s">
        <v>479</v>
      </c>
      <c r="E174" s="24" t="s">
        <v>480</v>
      </c>
      <c r="F174" s="59"/>
      <c r="G174" s="12" t="s">
        <v>519</v>
      </c>
      <c r="H174" s="26" t="s">
        <v>482</v>
      </c>
      <c r="I174" s="26" t="s">
        <v>483</v>
      </c>
      <c r="J174" s="24">
        <v>2</v>
      </c>
      <c r="K174" s="60"/>
      <c r="L174" s="24" t="s">
        <v>76</v>
      </c>
      <c r="M174" s="37" t="s">
        <v>90</v>
      </c>
      <c r="N174" s="24" t="s">
        <v>484</v>
      </c>
      <c r="O174" s="28">
        <v>10087.5</v>
      </c>
      <c r="P174" s="28">
        <v>12105</v>
      </c>
      <c r="Q174" s="28">
        <v>12105</v>
      </c>
      <c r="R174" s="28"/>
      <c r="S174" s="28"/>
      <c r="T174" s="28"/>
      <c r="U174" s="24" t="s">
        <v>65</v>
      </c>
      <c r="V174" s="37" t="s">
        <v>57</v>
      </c>
      <c r="W174" s="24" t="s">
        <v>66</v>
      </c>
      <c r="X174" s="29">
        <v>44980</v>
      </c>
      <c r="Y174" s="29">
        <v>45027</v>
      </c>
      <c r="Z174" s="60"/>
      <c r="AA174" s="60"/>
      <c r="AB174" s="60"/>
      <c r="AC174" s="60"/>
      <c r="AD174" s="24" t="s">
        <v>519</v>
      </c>
      <c r="AE174" s="24" t="s">
        <v>420</v>
      </c>
      <c r="AF174" s="31">
        <v>876</v>
      </c>
      <c r="AG174" s="29" t="s">
        <v>68</v>
      </c>
      <c r="AH174" s="31">
        <v>1</v>
      </c>
      <c r="AI174" s="68" t="s">
        <v>69</v>
      </c>
      <c r="AJ174" s="24" t="s">
        <v>70</v>
      </c>
      <c r="AK174" s="29">
        <v>45047</v>
      </c>
      <c r="AL174" s="29">
        <v>45047</v>
      </c>
      <c r="AM174" s="39">
        <v>45199</v>
      </c>
      <c r="AN174" s="60">
        <v>2023</v>
      </c>
      <c r="AO174" s="59"/>
      <c r="AP174" s="59"/>
      <c r="AQ174" s="59"/>
      <c r="AR174" s="59"/>
      <c r="AS174" s="59"/>
      <c r="AT174" s="59"/>
      <c r="AU174" s="59"/>
      <c r="AV174" s="59"/>
      <c r="AW174" s="34" t="s">
        <v>63</v>
      </c>
      <c r="AX174" s="59"/>
      <c r="AY174" s="59"/>
      <c r="AZ174" s="24" t="s">
        <v>755</v>
      </c>
      <c r="BA174" s="59"/>
      <c r="BB174" s="59"/>
      <c r="BC174" s="59"/>
      <c r="BD174" s="59"/>
      <c r="BE174" s="16"/>
    </row>
    <row r="175" spans="1:57" ht="49.5" customHeight="1">
      <c r="A175" s="24">
        <v>4</v>
      </c>
      <c r="B175" s="25">
        <v>230168</v>
      </c>
      <c r="C175" s="24" t="s">
        <v>57</v>
      </c>
      <c r="D175" s="24" t="s">
        <v>479</v>
      </c>
      <c r="E175" s="24" t="s">
        <v>480</v>
      </c>
      <c r="F175" s="59"/>
      <c r="G175" s="12" t="s">
        <v>520</v>
      </c>
      <c r="H175" s="26" t="s">
        <v>482</v>
      </c>
      <c r="I175" s="26" t="s">
        <v>483</v>
      </c>
      <c r="J175" s="24">
        <v>2</v>
      </c>
      <c r="K175" s="60"/>
      <c r="L175" s="24" t="s">
        <v>76</v>
      </c>
      <c r="M175" s="37" t="s">
        <v>90</v>
      </c>
      <c r="N175" s="24" t="s">
        <v>484</v>
      </c>
      <c r="O175" s="28">
        <v>25000</v>
      </c>
      <c r="P175" s="28">
        <v>30000</v>
      </c>
      <c r="Q175" s="28">
        <v>30000</v>
      </c>
      <c r="R175" s="28"/>
      <c r="S175" s="28"/>
      <c r="T175" s="28"/>
      <c r="U175" s="24" t="s">
        <v>65</v>
      </c>
      <c r="V175" s="37" t="s">
        <v>57</v>
      </c>
      <c r="W175" s="24" t="s">
        <v>66</v>
      </c>
      <c r="X175" s="29">
        <v>45041</v>
      </c>
      <c r="Y175" s="29">
        <v>45088</v>
      </c>
      <c r="Z175" s="60"/>
      <c r="AA175" s="60"/>
      <c r="AB175" s="60"/>
      <c r="AC175" s="60"/>
      <c r="AD175" s="24" t="s">
        <v>520</v>
      </c>
      <c r="AE175" s="24" t="s">
        <v>420</v>
      </c>
      <c r="AF175" s="31">
        <v>876</v>
      </c>
      <c r="AG175" s="29" t="s">
        <v>68</v>
      </c>
      <c r="AH175" s="31">
        <v>1</v>
      </c>
      <c r="AI175" s="68" t="s">
        <v>69</v>
      </c>
      <c r="AJ175" s="24" t="s">
        <v>70</v>
      </c>
      <c r="AK175" s="29">
        <v>45108</v>
      </c>
      <c r="AL175" s="29">
        <v>45108</v>
      </c>
      <c r="AM175" s="39">
        <v>45291</v>
      </c>
      <c r="AN175" s="60" t="s">
        <v>75</v>
      </c>
      <c r="AO175" s="59"/>
      <c r="AP175" s="59"/>
      <c r="AQ175" s="59"/>
      <c r="AR175" s="59"/>
      <c r="AS175" s="59"/>
      <c r="AT175" s="59"/>
      <c r="AU175" s="59"/>
      <c r="AV175" s="59"/>
      <c r="AW175" s="34" t="s">
        <v>63</v>
      </c>
      <c r="AX175" s="59"/>
      <c r="AY175" s="59"/>
      <c r="AZ175" s="24" t="s">
        <v>755</v>
      </c>
      <c r="BA175" s="59"/>
      <c r="BB175" s="59"/>
      <c r="BC175" s="59"/>
      <c r="BD175" s="59"/>
      <c r="BE175" s="16"/>
    </row>
    <row r="176" spans="1:57" ht="49.5" customHeight="1">
      <c r="A176" s="24">
        <v>4</v>
      </c>
      <c r="B176" s="25">
        <v>230169</v>
      </c>
      <c r="C176" s="24" t="s">
        <v>57</v>
      </c>
      <c r="D176" s="24" t="s">
        <v>479</v>
      </c>
      <c r="E176" s="24" t="s">
        <v>480</v>
      </c>
      <c r="F176" s="59"/>
      <c r="G176" s="12" t="s">
        <v>521</v>
      </c>
      <c r="H176" s="26" t="s">
        <v>482</v>
      </c>
      <c r="I176" s="26" t="s">
        <v>483</v>
      </c>
      <c r="J176" s="24">
        <v>2</v>
      </c>
      <c r="K176" s="60"/>
      <c r="L176" s="24" t="s">
        <v>76</v>
      </c>
      <c r="M176" s="37" t="s">
        <v>90</v>
      </c>
      <c r="N176" s="24" t="s">
        <v>484</v>
      </c>
      <c r="O176" s="28">
        <v>4000</v>
      </c>
      <c r="P176" s="28">
        <v>4800</v>
      </c>
      <c r="Q176" s="28">
        <v>4800</v>
      </c>
      <c r="R176" s="28"/>
      <c r="S176" s="28"/>
      <c r="T176" s="28"/>
      <c r="U176" s="24" t="s">
        <v>65</v>
      </c>
      <c r="V176" s="37" t="s">
        <v>57</v>
      </c>
      <c r="W176" s="24" t="s">
        <v>66</v>
      </c>
      <c r="X176" s="29">
        <v>45041</v>
      </c>
      <c r="Y176" s="29">
        <v>45088</v>
      </c>
      <c r="Z176" s="60"/>
      <c r="AA176" s="37"/>
      <c r="AB176" s="60"/>
      <c r="AC176" s="60"/>
      <c r="AD176" s="24" t="s">
        <v>521</v>
      </c>
      <c r="AE176" s="24" t="s">
        <v>420</v>
      </c>
      <c r="AF176" s="31">
        <v>876</v>
      </c>
      <c r="AG176" s="29" t="s">
        <v>68</v>
      </c>
      <c r="AH176" s="31">
        <v>1</v>
      </c>
      <c r="AI176" s="68" t="s">
        <v>69</v>
      </c>
      <c r="AJ176" s="24" t="s">
        <v>70</v>
      </c>
      <c r="AK176" s="29">
        <v>45108</v>
      </c>
      <c r="AL176" s="29">
        <v>45108</v>
      </c>
      <c r="AM176" s="39">
        <v>45291</v>
      </c>
      <c r="AN176" s="60" t="s">
        <v>75</v>
      </c>
      <c r="AO176" s="59"/>
      <c r="AP176" s="59"/>
      <c r="AQ176" s="59"/>
      <c r="AR176" s="59"/>
      <c r="AS176" s="59"/>
      <c r="AT176" s="59"/>
      <c r="AU176" s="59"/>
      <c r="AV176" s="59"/>
      <c r="AW176" s="34" t="s">
        <v>63</v>
      </c>
      <c r="AX176" s="59"/>
      <c r="AY176" s="59"/>
      <c r="AZ176" s="24" t="s">
        <v>755</v>
      </c>
      <c r="BA176" s="59"/>
      <c r="BB176" s="59"/>
      <c r="BC176" s="59"/>
      <c r="BD176" s="59"/>
      <c r="BE176" s="16"/>
    </row>
    <row r="177" spans="1:57" ht="49.5" customHeight="1">
      <c r="A177" s="24">
        <v>4</v>
      </c>
      <c r="B177" s="25">
        <v>230170</v>
      </c>
      <c r="C177" s="24" t="s">
        <v>57</v>
      </c>
      <c r="D177" s="24" t="s">
        <v>479</v>
      </c>
      <c r="E177" s="24" t="s">
        <v>480</v>
      </c>
      <c r="F177" s="59"/>
      <c r="G177" s="12" t="s">
        <v>522</v>
      </c>
      <c r="H177" s="26" t="s">
        <v>482</v>
      </c>
      <c r="I177" s="26" t="s">
        <v>483</v>
      </c>
      <c r="J177" s="24">
        <v>2</v>
      </c>
      <c r="K177" s="60"/>
      <c r="L177" s="24" t="s">
        <v>76</v>
      </c>
      <c r="M177" s="37" t="s">
        <v>90</v>
      </c>
      <c r="N177" s="24" t="s">
        <v>484</v>
      </c>
      <c r="O177" s="28">
        <v>4000</v>
      </c>
      <c r="P177" s="28">
        <v>4800</v>
      </c>
      <c r="Q177" s="28">
        <v>4800</v>
      </c>
      <c r="R177" s="28"/>
      <c r="S177" s="28"/>
      <c r="T177" s="28"/>
      <c r="U177" s="24" t="s">
        <v>65</v>
      </c>
      <c r="V177" s="37" t="s">
        <v>57</v>
      </c>
      <c r="W177" s="24" t="s">
        <v>66</v>
      </c>
      <c r="X177" s="29">
        <v>44950</v>
      </c>
      <c r="Y177" s="29">
        <v>44997</v>
      </c>
      <c r="Z177" s="60"/>
      <c r="AA177" s="37"/>
      <c r="AB177" s="60"/>
      <c r="AC177" s="60"/>
      <c r="AD177" s="24" t="s">
        <v>522</v>
      </c>
      <c r="AE177" s="24" t="s">
        <v>420</v>
      </c>
      <c r="AF177" s="31">
        <v>876</v>
      </c>
      <c r="AG177" s="29" t="s">
        <v>68</v>
      </c>
      <c r="AH177" s="31">
        <v>1</v>
      </c>
      <c r="AI177" s="68" t="s">
        <v>69</v>
      </c>
      <c r="AJ177" s="24" t="s">
        <v>70</v>
      </c>
      <c r="AK177" s="29">
        <v>45017</v>
      </c>
      <c r="AL177" s="29">
        <v>45017</v>
      </c>
      <c r="AM177" s="39">
        <v>45291</v>
      </c>
      <c r="AN177" s="60" t="s">
        <v>75</v>
      </c>
      <c r="AO177" s="59"/>
      <c r="AP177" s="62"/>
      <c r="AQ177" s="62"/>
      <c r="AR177" s="62"/>
      <c r="AS177" s="62"/>
      <c r="AT177" s="62"/>
      <c r="AU177" s="62"/>
      <c r="AV177" s="62"/>
      <c r="AW177" s="34" t="s">
        <v>63</v>
      </c>
      <c r="AX177" s="62"/>
      <c r="AY177" s="62"/>
      <c r="AZ177" s="24" t="s">
        <v>755</v>
      </c>
      <c r="BA177" s="62"/>
      <c r="BB177" s="62"/>
      <c r="BC177" s="62"/>
      <c r="BD177" s="59"/>
      <c r="BE177" s="16"/>
    </row>
    <row r="178" spans="1:57" ht="49.5" customHeight="1">
      <c r="A178" s="24">
        <v>4</v>
      </c>
      <c r="B178" s="25">
        <v>230171</v>
      </c>
      <c r="C178" s="24" t="s">
        <v>57</v>
      </c>
      <c r="D178" s="24" t="s">
        <v>479</v>
      </c>
      <c r="E178" s="24" t="s">
        <v>480</v>
      </c>
      <c r="F178" s="59"/>
      <c r="G178" s="12" t="s">
        <v>523</v>
      </c>
      <c r="H178" s="26" t="s">
        <v>482</v>
      </c>
      <c r="I178" s="26" t="s">
        <v>483</v>
      </c>
      <c r="J178" s="24">
        <v>2</v>
      </c>
      <c r="K178" s="60"/>
      <c r="L178" s="24" t="s">
        <v>63</v>
      </c>
      <c r="M178" s="37" t="s">
        <v>90</v>
      </c>
      <c r="N178" s="24" t="s">
        <v>484</v>
      </c>
      <c r="O178" s="28">
        <v>145300</v>
      </c>
      <c r="P178" s="28">
        <v>174360</v>
      </c>
      <c r="Q178" s="28">
        <v>174360</v>
      </c>
      <c r="R178" s="28"/>
      <c r="S178" s="28"/>
      <c r="T178" s="28"/>
      <c r="U178" s="24" t="s">
        <v>65</v>
      </c>
      <c r="V178" s="37" t="s">
        <v>57</v>
      </c>
      <c r="W178" s="24" t="s">
        <v>66</v>
      </c>
      <c r="X178" s="29">
        <v>44936</v>
      </c>
      <c r="Y178" s="29">
        <v>44983</v>
      </c>
      <c r="Z178" s="60"/>
      <c r="AA178" s="37"/>
      <c r="AB178" s="60"/>
      <c r="AC178" s="60"/>
      <c r="AD178" s="24" t="s">
        <v>523</v>
      </c>
      <c r="AE178" s="24" t="s">
        <v>420</v>
      </c>
      <c r="AF178" s="31">
        <v>876</v>
      </c>
      <c r="AG178" s="29" t="s">
        <v>68</v>
      </c>
      <c r="AH178" s="31">
        <v>1</v>
      </c>
      <c r="AI178" s="68" t="s">
        <v>69</v>
      </c>
      <c r="AJ178" s="24" t="s">
        <v>70</v>
      </c>
      <c r="AK178" s="29">
        <v>45003</v>
      </c>
      <c r="AL178" s="29">
        <v>45003</v>
      </c>
      <c r="AM178" s="39">
        <v>45291</v>
      </c>
      <c r="AN178" s="60" t="s">
        <v>75</v>
      </c>
      <c r="AO178" s="59"/>
      <c r="AP178" s="59"/>
      <c r="AQ178" s="59"/>
      <c r="AR178" s="59"/>
      <c r="AS178" s="59"/>
      <c r="AT178" s="59"/>
      <c r="AU178" s="59"/>
      <c r="AV178" s="59"/>
      <c r="AW178" s="34" t="s">
        <v>63</v>
      </c>
      <c r="AX178" s="59"/>
      <c r="AY178" s="59"/>
      <c r="AZ178" s="24" t="s">
        <v>783</v>
      </c>
      <c r="BA178" s="59"/>
      <c r="BB178" s="59"/>
      <c r="BC178" s="59"/>
      <c r="BD178" s="59"/>
      <c r="BE178" s="16"/>
    </row>
    <row r="179" spans="1:57" ht="49.5" customHeight="1">
      <c r="A179" s="24">
        <v>4</v>
      </c>
      <c r="B179" s="25">
        <v>230172</v>
      </c>
      <c r="C179" s="24" t="s">
        <v>57</v>
      </c>
      <c r="D179" s="24" t="s">
        <v>479</v>
      </c>
      <c r="E179" s="24" t="s">
        <v>480</v>
      </c>
      <c r="F179" s="59"/>
      <c r="G179" s="12" t="s">
        <v>524</v>
      </c>
      <c r="H179" s="30" t="s">
        <v>525</v>
      </c>
      <c r="I179" s="30" t="s">
        <v>525</v>
      </c>
      <c r="J179" s="24">
        <v>2</v>
      </c>
      <c r="K179" s="60"/>
      <c r="L179" s="24" t="s">
        <v>63</v>
      </c>
      <c r="M179" s="37" t="s">
        <v>90</v>
      </c>
      <c r="N179" s="24" t="s">
        <v>484</v>
      </c>
      <c r="O179" s="28">
        <v>13585.42</v>
      </c>
      <c r="P179" s="28">
        <v>16302.503999999999</v>
      </c>
      <c r="Q179" s="28">
        <f>O179*1.2</f>
        <v>16302.503999999999</v>
      </c>
      <c r="R179" s="28"/>
      <c r="S179" s="28"/>
      <c r="T179" s="28"/>
      <c r="U179" s="24" t="s">
        <v>65</v>
      </c>
      <c r="V179" s="37" t="s">
        <v>57</v>
      </c>
      <c r="W179" s="24" t="s">
        <v>66</v>
      </c>
      <c r="X179" s="29">
        <v>45043</v>
      </c>
      <c r="Y179" s="29">
        <v>45090</v>
      </c>
      <c r="Z179" s="60"/>
      <c r="AA179" s="60"/>
      <c r="AB179" s="60"/>
      <c r="AC179" s="60"/>
      <c r="AD179" s="61" t="s">
        <v>524</v>
      </c>
      <c r="AE179" s="24" t="s">
        <v>420</v>
      </c>
      <c r="AF179" s="31">
        <v>796</v>
      </c>
      <c r="AG179" s="29" t="s">
        <v>413</v>
      </c>
      <c r="AH179" s="31">
        <v>1</v>
      </c>
      <c r="AI179" s="68" t="s">
        <v>69</v>
      </c>
      <c r="AJ179" s="24" t="s">
        <v>70</v>
      </c>
      <c r="AK179" s="29">
        <v>45110</v>
      </c>
      <c r="AL179" s="29">
        <v>45111</v>
      </c>
      <c r="AM179" s="56">
        <v>45125</v>
      </c>
      <c r="AN179" s="60">
        <v>2023</v>
      </c>
      <c r="AO179" s="59"/>
      <c r="AP179" s="59"/>
      <c r="AQ179" s="59"/>
      <c r="AR179" s="59"/>
      <c r="AS179" s="59"/>
      <c r="AT179" s="59"/>
      <c r="AU179" s="59"/>
      <c r="AV179" s="59"/>
      <c r="AW179" s="34" t="s">
        <v>63</v>
      </c>
      <c r="AX179" s="59"/>
      <c r="AY179" s="59"/>
      <c r="AZ179" s="24" t="s">
        <v>755</v>
      </c>
      <c r="BA179" s="59"/>
      <c r="BB179" s="59"/>
      <c r="BC179" s="59"/>
      <c r="BD179" s="59"/>
      <c r="BE179" s="16"/>
    </row>
    <row r="180" spans="1:57" ht="49.5" customHeight="1">
      <c r="A180" s="24">
        <v>4</v>
      </c>
      <c r="B180" s="25">
        <v>230173</v>
      </c>
      <c r="C180" s="24" t="s">
        <v>57</v>
      </c>
      <c r="D180" s="24" t="s">
        <v>479</v>
      </c>
      <c r="E180" s="24" t="s">
        <v>480</v>
      </c>
      <c r="F180" s="59"/>
      <c r="G180" s="107" t="s">
        <v>526</v>
      </c>
      <c r="H180" s="30" t="s">
        <v>525</v>
      </c>
      <c r="I180" s="30" t="s">
        <v>525</v>
      </c>
      <c r="J180" s="24">
        <v>2</v>
      </c>
      <c r="K180" s="60"/>
      <c r="L180" s="24" t="s">
        <v>63</v>
      </c>
      <c r="M180" s="37" t="s">
        <v>90</v>
      </c>
      <c r="N180" s="24" t="s">
        <v>484</v>
      </c>
      <c r="O180" s="28">
        <v>3775.6</v>
      </c>
      <c r="P180" s="28">
        <v>4530.7199999999993</v>
      </c>
      <c r="Q180" s="28">
        <f>P180</f>
        <v>4530.7199999999993</v>
      </c>
      <c r="R180" s="28"/>
      <c r="S180" s="28"/>
      <c r="T180" s="28"/>
      <c r="U180" s="24" t="s">
        <v>65</v>
      </c>
      <c r="V180" s="37" t="s">
        <v>57</v>
      </c>
      <c r="W180" s="24" t="s">
        <v>66</v>
      </c>
      <c r="X180" s="29">
        <v>45043</v>
      </c>
      <c r="Y180" s="29">
        <v>45090</v>
      </c>
      <c r="Z180" s="60"/>
      <c r="AA180" s="60"/>
      <c r="AB180" s="60"/>
      <c r="AC180" s="60"/>
      <c r="AD180" s="24" t="s">
        <v>526</v>
      </c>
      <c r="AE180" s="24" t="s">
        <v>420</v>
      </c>
      <c r="AF180" s="31">
        <v>796</v>
      </c>
      <c r="AG180" s="29" t="s">
        <v>413</v>
      </c>
      <c r="AH180" s="31">
        <v>1</v>
      </c>
      <c r="AI180" s="68" t="s">
        <v>69</v>
      </c>
      <c r="AJ180" s="24" t="s">
        <v>70</v>
      </c>
      <c r="AK180" s="29">
        <v>45110</v>
      </c>
      <c r="AL180" s="29">
        <v>45111</v>
      </c>
      <c r="AM180" s="56">
        <v>45125</v>
      </c>
      <c r="AN180" s="60">
        <v>2023</v>
      </c>
      <c r="AO180" s="59"/>
      <c r="AP180" s="59"/>
      <c r="AQ180" s="59"/>
      <c r="AR180" s="59"/>
      <c r="AS180" s="59"/>
      <c r="AT180" s="59"/>
      <c r="AU180" s="59"/>
      <c r="AV180" s="59"/>
      <c r="AW180" s="34" t="s">
        <v>63</v>
      </c>
      <c r="AX180" s="59"/>
      <c r="AY180" s="59"/>
      <c r="AZ180" s="24" t="s">
        <v>755</v>
      </c>
      <c r="BA180" s="59"/>
      <c r="BB180" s="59"/>
      <c r="BC180" s="59"/>
      <c r="BD180" s="59"/>
      <c r="BE180" s="16"/>
    </row>
    <row r="181" spans="1:57" ht="49.5" customHeight="1">
      <c r="A181" s="24">
        <v>4</v>
      </c>
      <c r="B181" s="25">
        <v>230174</v>
      </c>
      <c r="C181" s="24" t="s">
        <v>57</v>
      </c>
      <c r="D181" s="24" t="s">
        <v>479</v>
      </c>
      <c r="E181" s="24" t="s">
        <v>480</v>
      </c>
      <c r="F181" s="59"/>
      <c r="G181" s="107" t="s">
        <v>527</v>
      </c>
      <c r="H181" s="30" t="s">
        <v>525</v>
      </c>
      <c r="I181" s="30" t="s">
        <v>525</v>
      </c>
      <c r="J181" s="24">
        <v>2</v>
      </c>
      <c r="K181" s="60"/>
      <c r="L181" s="24" t="s">
        <v>63</v>
      </c>
      <c r="M181" s="37" t="s">
        <v>90</v>
      </c>
      <c r="N181" s="24" t="s">
        <v>484</v>
      </c>
      <c r="O181" s="28">
        <v>2982</v>
      </c>
      <c r="P181" s="28">
        <v>3578.4</v>
      </c>
      <c r="Q181" s="28">
        <f>P181</f>
        <v>3578.4</v>
      </c>
      <c r="R181" s="28"/>
      <c r="S181" s="28"/>
      <c r="T181" s="28"/>
      <c r="U181" s="24" t="s">
        <v>65</v>
      </c>
      <c r="V181" s="37" t="s">
        <v>57</v>
      </c>
      <c r="W181" s="24" t="s">
        <v>66</v>
      </c>
      <c r="X181" s="29">
        <v>45043</v>
      </c>
      <c r="Y181" s="29">
        <v>45090</v>
      </c>
      <c r="Z181" s="60"/>
      <c r="AA181" s="60"/>
      <c r="AB181" s="60"/>
      <c r="AC181" s="60"/>
      <c r="AD181" s="24" t="s">
        <v>527</v>
      </c>
      <c r="AE181" s="24" t="s">
        <v>420</v>
      </c>
      <c r="AF181" s="31">
        <v>796</v>
      </c>
      <c r="AG181" s="29" t="s">
        <v>413</v>
      </c>
      <c r="AH181" s="31">
        <v>1</v>
      </c>
      <c r="AI181" s="68" t="s">
        <v>69</v>
      </c>
      <c r="AJ181" s="24" t="s">
        <v>70</v>
      </c>
      <c r="AK181" s="29">
        <v>45110</v>
      </c>
      <c r="AL181" s="29">
        <v>45111</v>
      </c>
      <c r="AM181" s="56">
        <v>45125</v>
      </c>
      <c r="AN181" s="60">
        <v>2023</v>
      </c>
      <c r="AO181" s="59"/>
      <c r="AP181" s="59"/>
      <c r="AQ181" s="59"/>
      <c r="AR181" s="59"/>
      <c r="AS181" s="59"/>
      <c r="AT181" s="59"/>
      <c r="AU181" s="59"/>
      <c r="AV181" s="59"/>
      <c r="AW181" s="34" t="s">
        <v>63</v>
      </c>
      <c r="AX181" s="59"/>
      <c r="AY181" s="59"/>
      <c r="AZ181" s="24" t="s">
        <v>755</v>
      </c>
      <c r="BA181" s="59"/>
      <c r="BB181" s="59"/>
      <c r="BC181" s="59"/>
      <c r="BD181" s="59"/>
      <c r="BE181" s="16"/>
    </row>
    <row r="182" spans="1:57" ht="49.5" customHeight="1">
      <c r="A182" s="24">
        <v>4</v>
      </c>
      <c r="B182" s="25">
        <v>230175</v>
      </c>
      <c r="C182" s="24" t="s">
        <v>57</v>
      </c>
      <c r="D182" s="24" t="s">
        <v>479</v>
      </c>
      <c r="E182" s="24" t="s">
        <v>480</v>
      </c>
      <c r="F182" s="59"/>
      <c r="G182" s="107" t="s">
        <v>528</v>
      </c>
      <c r="H182" s="26" t="s">
        <v>529</v>
      </c>
      <c r="I182" s="26" t="s">
        <v>530</v>
      </c>
      <c r="J182" s="24">
        <v>2</v>
      </c>
      <c r="K182" s="60"/>
      <c r="L182" s="24" t="s">
        <v>63</v>
      </c>
      <c r="M182" s="37" t="s">
        <v>90</v>
      </c>
      <c r="N182" s="24" t="s">
        <v>484</v>
      </c>
      <c r="O182" s="28">
        <v>5775</v>
      </c>
      <c r="P182" s="28">
        <v>6930</v>
      </c>
      <c r="Q182" s="28">
        <f>P182</f>
        <v>6930</v>
      </c>
      <c r="R182" s="28"/>
      <c r="S182" s="28"/>
      <c r="T182" s="28"/>
      <c r="U182" s="24" t="s">
        <v>65</v>
      </c>
      <c r="V182" s="37" t="s">
        <v>57</v>
      </c>
      <c r="W182" s="24" t="s">
        <v>66</v>
      </c>
      <c r="X182" s="29">
        <v>44936</v>
      </c>
      <c r="Y182" s="29">
        <v>44983</v>
      </c>
      <c r="Z182" s="60"/>
      <c r="AA182" s="37"/>
      <c r="AB182" s="60"/>
      <c r="AC182" s="60"/>
      <c r="AD182" s="37" t="s">
        <v>528</v>
      </c>
      <c r="AE182" s="24" t="s">
        <v>420</v>
      </c>
      <c r="AF182" s="31">
        <v>796</v>
      </c>
      <c r="AG182" s="29" t="s">
        <v>413</v>
      </c>
      <c r="AH182" s="31">
        <v>1</v>
      </c>
      <c r="AI182" s="68" t="s">
        <v>69</v>
      </c>
      <c r="AJ182" s="24" t="s">
        <v>70</v>
      </c>
      <c r="AK182" s="29">
        <v>45003</v>
      </c>
      <c r="AL182" s="29">
        <v>45004</v>
      </c>
      <c r="AM182" s="56">
        <v>45018</v>
      </c>
      <c r="AN182" s="60">
        <v>2023</v>
      </c>
      <c r="AO182" s="59"/>
      <c r="AP182" s="59"/>
      <c r="AQ182" s="59"/>
      <c r="AR182" s="59"/>
      <c r="AS182" s="59"/>
      <c r="AT182" s="59"/>
      <c r="AU182" s="59"/>
      <c r="AV182" s="59"/>
      <c r="AW182" s="34" t="s">
        <v>63</v>
      </c>
      <c r="AX182" s="59"/>
      <c r="AY182" s="59"/>
      <c r="AZ182" s="24" t="s">
        <v>755</v>
      </c>
      <c r="BA182" s="59"/>
      <c r="BB182" s="59"/>
      <c r="BC182" s="59"/>
      <c r="BD182" s="59"/>
      <c r="BE182" s="16"/>
    </row>
    <row r="183" spans="1:57" ht="49.5" customHeight="1">
      <c r="A183" s="24">
        <v>4</v>
      </c>
      <c r="B183" s="25">
        <v>230176</v>
      </c>
      <c r="C183" s="24" t="s">
        <v>57</v>
      </c>
      <c r="D183" s="24" t="s">
        <v>479</v>
      </c>
      <c r="E183" s="24" t="s">
        <v>480</v>
      </c>
      <c r="F183" s="59"/>
      <c r="G183" s="107" t="s">
        <v>531</v>
      </c>
      <c r="H183" s="26" t="s">
        <v>482</v>
      </c>
      <c r="I183" s="26" t="s">
        <v>483</v>
      </c>
      <c r="J183" s="24">
        <v>2</v>
      </c>
      <c r="K183" s="60"/>
      <c r="L183" s="24" t="s">
        <v>63</v>
      </c>
      <c r="M183" s="37" t="s">
        <v>214</v>
      </c>
      <c r="N183" s="24" t="s">
        <v>697</v>
      </c>
      <c r="O183" s="28">
        <v>2000</v>
      </c>
      <c r="P183" s="28">
        <v>2000</v>
      </c>
      <c r="Q183" s="28">
        <v>2000</v>
      </c>
      <c r="R183" s="28"/>
      <c r="S183" s="28"/>
      <c r="T183" s="28"/>
      <c r="U183" s="37" t="s">
        <v>426</v>
      </c>
      <c r="V183" s="37" t="s">
        <v>57</v>
      </c>
      <c r="W183" s="24" t="s">
        <v>427</v>
      </c>
      <c r="X183" s="56">
        <v>44982</v>
      </c>
      <c r="Y183" s="56">
        <v>44982</v>
      </c>
      <c r="Z183" s="60" t="s">
        <v>428</v>
      </c>
      <c r="AA183" s="37" t="s">
        <v>532</v>
      </c>
      <c r="AB183" s="60">
        <v>7730634651</v>
      </c>
      <c r="AC183" s="60">
        <v>773001001</v>
      </c>
      <c r="AD183" s="37" t="s">
        <v>531</v>
      </c>
      <c r="AE183" s="24" t="s">
        <v>420</v>
      </c>
      <c r="AF183" s="31">
        <v>876</v>
      </c>
      <c r="AG183" s="29" t="s">
        <v>68</v>
      </c>
      <c r="AH183" s="31">
        <v>1</v>
      </c>
      <c r="AI183" s="68" t="s">
        <v>69</v>
      </c>
      <c r="AJ183" s="24" t="s">
        <v>70</v>
      </c>
      <c r="AK183" s="29">
        <v>45002</v>
      </c>
      <c r="AL183" s="29">
        <v>45003</v>
      </c>
      <c r="AM183" s="56">
        <v>45003</v>
      </c>
      <c r="AN183" s="60" t="s">
        <v>75</v>
      </c>
      <c r="AO183" s="24"/>
      <c r="AP183" s="77"/>
      <c r="AQ183" s="77"/>
      <c r="AR183" s="77"/>
      <c r="AS183" s="77"/>
      <c r="AT183" s="77"/>
      <c r="AU183" s="77"/>
      <c r="AV183" s="77"/>
      <c r="AW183" s="34" t="s">
        <v>63</v>
      </c>
      <c r="AX183" s="77"/>
      <c r="AY183" s="77"/>
      <c r="AZ183" s="24" t="s">
        <v>757</v>
      </c>
      <c r="BA183" s="77"/>
      <c r="BB183" s="77"/>
      <c r="BC183" s="77"/>
      <c r="BD183" s="77"/>
      <c r="BE183" s="16"/>
    </row>
    <row r="184" spans="1:57" ht="49.5" customHeight="1">
      <c r="A184" s="24">
        <v>4</v>
      </c>
      <c r="B184" s="25">
        <v>230177</v>
      </c>
      <c r="C184" s="24" t="s">
        <v>57</v>
      </c>
      <c r="D184" s="24" t="s">
        <v>479</v>
      </c>
      <c r="E184" s="24" t="s">
        <v>480</v>
      </c>
      <c r="F184" s="59"/>
      <c r="G184" s="107" t="s">
        <v>768</v>
      </c>
      <c r="H184" s="26" t="s">
        <v>482</v>
      </c>
      <c r="I184" s="26" t="s">
        <v>483</v>
      </c>
      <c r="J184" s="24">
        <v>2</v>
      </c>
      <c r="K184" s="60"/>
      <c r="L184" s="24" t="s">
        <v>63</v>
      </c>
      <c r="M184" s="37" t="s">
        <v>90</v>
      </c>
      <c r="N184" s="24" t="s">
        <v>484</v>
      </c>
      <c r="O184" s="28">
        <v>10000</v>
      </c>
      <c r="P184" s="28">
        <v>10000</v>
      </c>
      <c r="Q184" s="28">
        <v>10000</v>
      </c>
      <c r="R184" s="28"/>
      <c r="S184" s="28"/>
      <c r="T184" s="28"/>
      <c r="U184" s="37" t="s">
        <v>65</v>
      </c>
      <c r="V184" s="37" t="s">
        <v>57</v>
      </c>
      <c r="W184" s="24" t="s">
        <v>66</v>
      </c>
      <c r="X184" s="56">
        <v>45075</v>
      </c>
      <c r="Y184" s="56">
        <v>45122</v>
      </c>
      <c r="Z184" s="60"/>
      <c r="AA184" s="37"/>
      <c r="AB184" s="60"/>
      <c r="AC184" s="60"/>
      <c r="AD184" s="37" t="s">
        <v>768</v>
      </c>
      <c r="AE184" s="24" t="s">
        <v>420</v>
      </c>
      <c r="AF184" s="31">
        <v>876</v>
      </c>
      <c r="AG184" s="29" t="s">
        <v>68</v>
      </c>
      <c r="AH184" s="31">
        <v>1</v>
      </c>
      <c r="AI184" s="68" t="s">
        <v>69</v>
      </c>
      <c r="AJ184" s="24" t="s">
        <v>70</v>
      </c>
      <c r="AK184" s="29">
        <v>45142</v>
      </c>
      <c r="AL184" s="29">
        <v>45143</v>
      </c>
      <c r="AM184" s="56">
        <v>45157</v>
      </c>
      <c r="AN184" s="24">
        <v>2023</v>
      </c>
      <c r="AO184" s="24"/>
      <c r="AP184" s="77"/>
      <c r="AQ184" s="77"/>
      <c r="AR184" s="77"/>
      <c r="AS184" s="77"/>
      <c r="AT184" s="77"/>
      <c r="AU184" s="77"/>
      <c r="AV184" s="77"/>
      <c r="AW184" s="34" t="s">
        <v>63</v>
      </c>
      <c r="AX184" s="77"/>
      <c r="AY184" s="77"/>
      <c r="AZ184" s="24" t="s">
        <v>757</v>
      </c>
      <c r="BA184" s="77"/>
      <c r="BB184" s="77"/>
      <c r="BC184" s="77"/>
      <c r="BD184" s="77"/>
      <c r="BE184" s="16"/>
    </row>
    <row r="185" spans="1:57" ht="49.5" customHeight="1">
      <c r="A185" s="24">
        <v>6</v>
      </c>
      <c r="B185" s="25">
        <v>230178</v>
      </c>
      <c r="C185" s="12" t="s">
        <v>57</v>
      </c>
      <c r="D185" s="12" t="s">
        <v>713</v>
      </c>
      <c r="E185" s="12" t="s">
        <v>407</v>
      </c>
      <c r="F185" s="12"/>
      <c r="G185" s="12" t="s">
        <v>714</v>
      </c>
      <c r="H185" s="13" t="s">
        <v>715</v>
      </c>
      <c r="I185" s="13" t="s">
        <v>716</v>
      </c>
      <c r="J185" s="12">
        <v>1</v>
      </c>
      <c r="K185" s="12"/>
      <c r="L185" s="12" t="s">
        <v>63</v>
      </c>
      <c r="M185" s="12" t="s">
        <v>90</v>
      </c>
      <c r="N185" s="12" t="s">
        <v>711</v>
      </c>
      <c r="O185" s="28">
        <v>569.70399659999998</v>
      </c>
      <c r="P185" s="28">
        <v>683.64479591999998</v>
      </c>
      <c r="Q185" s="28">
        <v>171.36</v>
      </c>
      <c r="R185" s="28">
        <v>512.28479591999997</v>
      </c>
      <c r="S185" s="28"/>
      <c r="T185" s="28"/>
      <c r="U185" s="24" t="s">
        <v>93</v>
      </c>
      <c r="V185" s="12" t="s">
        <v>57</v>
      </c>
      <c r="W185" s="12" t="s">
        <v>66</v>
      </c>
      <c r="X185" s="15">
        <v>45044</v>
      </c>
      <c r="Y185" s="15">
        <v>45092</v>
      </c>
      <c r="Z185" s="18"/>
      <c r="AA185" s="12"/>
      <c r="AB185" s="12"/>
      <c r="AC185" s="12"/>
      <c r="AD185" s="12" t="str">
        <f t="shared" ref="AD185:AD190" si="3">G185</f>
        <v>Оказание консультационных услуг по проведению теста на обесценение активов для целей формирования консолидированной финансовой отчетности по МСФО на 2023 год</v>
      </c>
      <c r="AE185" s="12" t="s">
        <v>420</v>
      </c>
      <c r="AF185" s="12">
        <v>876</v>
      </c>
      <c r="AG185" s="12" t="s">
        <v>68</v>
      </c>
      <c r="AH185" s="12">
        <v>1</v>
      </c>
      <c r="AI185" s="20" t="s">
        <v>69</v>
      </c>
      <c r="AJ185" s="12" t="s">
        <v>70</v>
      </c>
      <c r="AK185" s="15">
        <v>45113</v>
      </c>
      <c r="AL185" s="15">
        <v>45108</v>
      </c>
      <c r="AM185" s="15">
        <v>45382</v>
      </c>
      <c r="AN185" s="12" t="s">
        <v>75</v>
      </c>
      <c r="AO185" s="18"/>
      <c r="AP185" s="12"/>
      <c r="AQ185" s="12"/>
      <c r="AR185" s="12"/>
      <c r="AS185" s="15"/>
      <c r="AT185" s="21"/>
      <c r="AU185" s="22"/>
      <c r="AV185" s="12"/>
      <c r="AW185" s="34" t="s">
        <v>63</v>
      </c>
      <c r="AX185" s="12"/>
      <c r="AY185" s="12"/>
      <c r="AZ185" s="12"/>
      <c r="BA185" s="14"/>
      <c r="BB185" s="14"/>
      <c r="BC185" s="14"/>
      <c r="BD185" s="14"/>
      <c r="BE185" s="16"/>
    </row>
    <row r="186" spans="1:57" ht="49.5" customHeight="1">
      <c r="A186" s="24">
        <v>6</v>
      </c>
      <c r="B186" s="25">
        <v>230179</v>
      </c>
      <c r="C186" s="12" t="s">
        <v>57</v>
      </c>
      <c r="D186" s="12" t="s">
        <v>713</v>
      </c>
      <c r="E186" s="12" t="s">
        <v>407</v>
      </c>
      <c r="F186" s="12"/>
      <c r="G186" s="12" t="s">
        <v>717</v>
      </c>
      <c r="H186" s="13" t="s">
        <v>715</v>
      </c>
      <c r="I186" s="13" t="s">
        <v>716</v>
      </c>
      <c r="J186" s="12">
        <v>1</v>
      </c>
      <c r="K186" s="12"/>
      <c r="L186" s="12" t="s">
        <v>63</v>
      </c>
      <c r="M186" s="12" t="s">
        <v>90</v>
      </c>
      <c r="N186" s="12" t="s">
        <v>711</v>
      </c>
      <c r="O186" s="28">
        <v>1198.4789118400001</v>
      </c>
      <c r="P186" s="28">
        <v>1438.1746942080001</v>
      </c>
      <c r="Q186" s="28"/>
      <c r="R186" s="28">
        <v>399.70114740000002</v>
      </c>
      <c r="S186" s="28">
        <v>719.96169334800004</v>
      </c>
      <c r="T186" s="28">
        <v>318.51185346000005</v>
      </c>
      <c r="U186" s="24" t="s">
        <v>65</v>
      </c>
      <c r="V186" s="12" t="s">
        <v>485</v>
      </c>
      <c r="W186" s="12" t="s">
        <v>66</v>
      </c>
      <c r="X186" s="15">
        <v>45287</v>
      </c>
      <c r="Y186" s="15">
        <v>45343</v>
      </c>
      <c r="Z186" s="18"/>
      <c r="AA186" s="12"/>
      <c r="AB186" s="12"/>
      <c r="AC186" s="12"/>
      <c r="AD186" s="12" t="str">
        <f t="shared" si="3"/>
        <v>Оказание консультационных услуг по проведению актуарных расчетов для целей формирования консолидированной финансовой отчетности по МСФО за 2024-2025 годы</v>
      </c>
      <c r="AE186" s="12" t="s">
        <v>420</v>
      </c>
      <c r="AF186" s="12">
        <v>876</v>
      </c>
      <c r="AG186" s="12" t="s">
        <v>68</v>
      </c>
      <c r="AH186" s="12">
        <v>1</v>
      </c>
      <c r="AI186" s="20" t="s">
        <v>69</v>
      </c>
      <c r="AJ186" s="12" t="s">
        <v>70</v>
      </c>
      <c r="AK186" s="15">
        <v>45364</v>
      </c>
      <c r="AL186" s="15">
        <v>45383</v>
      </c>
      <c r="AM186" s="15">
        <v>46112</v>
      </c>
      <c r="AN186" s="12" t="s">
        <v>475</v>
      </c>
      <c r="AO186" s="18" t="s">
        <v>718</v>
      </c>
      <c r="AP186" s="12"/>
      <c r="AQ186" s="12"/>
      <c r="AR186" s="12"/>
      <c r="AS186" s="15"/>
      <c r="AT186" s="21"/>
      <c r="AU186" s="22"/>
      <c r="AV186" s="12"/>
      <c r="AW186" s="34" t="s">
        <v>63</v>
      </c>
      <c r="AX186" s="12"/>
      <c r="AY186" s="12"/>
      <c r="AZ186" s="12"/>
      <c r="BA186" s="14"/>
      <c r="BB186" s="14"/>
      <c r="BC186" s="14"/>
      <c r="BD186" s="14"/>
      <c r="BE186" s="16"/>
    </row>
    <row r="187" spans="1:57" ht="49.5" customHeight="1">
      <c r="A187" s="24">
        <v>6</v>
      </c>
      <c r="B187" s="25">
        <v>230180</v>
      </c>
      <c r="C187" s="12" t="s">
        <v>57</v>
      </c>
      <c r="D187" s="12" t="s">
        <v>713</v>
      </c>
      <c r="E187" s="12" t="s">
        <v>407</v>
      </c>
      <c r="F187" s="12"/>
      <c r="G187" s="12" t="s">
        <v>719</v>
      </c>
      <c r="H187" s="13" t="s">
        <v>715</v>
      </c>
      <c r="I187" s="13" t="s">
        <v>716</v>
      </c>
      <c r="J187" s="12">
        <v>1</v>
      </c>
      <c r="K187" s="12"/>
      <c r="L187" s="12" t="s">
        <v>63</v>
      </c>
      <c r="M187" s="12" t="s">
        <v>90</v>
      </c>
      <c r="N187" s="12" t="s">
        <v>711</v>
      </c>
      <c r="O187" s="28">
        <v>762.82905699000003</v>
      </c>
      <c r="P187" s="28">
        <v>915.39486838799996</v>
      </c>
      <c r="Q187" s="28"/>
      <c r="R187" s="28">
        <v>388.97798940000007</v>
      </c>
      <c r="S187" s="28">
        <v>526.41687898800001</v>
      </c>
      <c r="T187" s="28"/>
      <c r="U187" s="24" t="s">
        <v>93</v>
      </c>
      <c r="V187" s="12" t="s">
        <v>57</v>
      </c>
      <c r="W187" s="12" t="s">
        <v>66</v>
      </c>
      <c r="X187" s="15">
        <v>45285</v>
      </c>
      <c r="Y187" s="15">
        <v>45333</v>
      </c>
      <c r="Z187" s="18"/>
      <c r="AA187" s="12"/>
      <c r="AB187" s="12"/>
      <c r="AC187" s="12"/>
      <c r="AD187" s="12" t="str">
        <f t="shared" si="3"/>
        <v>Оказание консультанционные услуг  (методологическая поддержка  по вопросам применения МСФО) на период с 01.01.2024 - 31.12.2024г.</v>
      </c>
      <c r="AE187" s="12" t="s">
        <v>420</v>
      </c>
      <c r="AF187" s="12">
        <v>876</v>
      </c>
      <c r="AG187" s="12" t="s">
        <v>68</v>
      </c>
      <c r="AH187" s="12">
        <v>1</v>
      </c>
      <c r="AI187" s="20" t="s">
        <v>69</v>
      </c>
      <c r="AJ187" s="12" t="s">
        <v>70</v>
      </c>
      <c r="AK187" s="15">
        <v>45354</v>
      </c>
      <c r="AL187" s="15">
        <v>45383</v>
      </c>
      <c r="AM187" s="15">
        <v>45747</v>
      </c>
      <c r="AN187" s="12" t="s">
        <v>86</v>
      </c>
      <c r="AO187" s="18"/>
      <c r="AP187" s="12"/>
      <c r="AQ187" s="12"/>
      <c r="AR187" s="12"/>
      <c r="AS187" s="15"/>
      <c r="AT187" s="21"/>
      <c r="AU187" s="22"/>
      <c r="AV187" s="12"/>
      <c r="AW187" s="34" t="s">
        <v>63</v>
      </c>
      <c r="AX187" s="12"/>
      <c r="AY187" s="12"/>
      <c r="AZ187" s="12"/>
      <c r="BA187" s="14"/>
      <c r="BB187" s="14"/>
      <c r="BC187" s="14"/>
      <c r="BD187" s="14"/>
      <c r="BE187" s="16"/>
    </row>
    <row r="188" spans="1:57" ht="49.5" customHeight="1">
      <c r="A188" s="24">
        <v>7</v>
      </c>
      <c r="B188" s="25">
        <v>230181</v>
      </c>
      <c r="C188" s="24" t="s">
        <v>57</v>
      </c>
      <c r="D188" s="24" t="s">
        <v>58</v>
      </c>
      <c r="E188" s="24" t="s">
        <v>59</v>
      </c>
      <c r="F188" s="24"/>
      <c r="G188" s="12" t="s">
        <v>71</v>
      </c>
      <c r="H188" s="26" t="s">
        <v>72</v>
      </c>
      <c r="I188" s="26" t="s">
        <v>73</v>
      </c>
      <c r="J188" s="24">
        <v>1</v>
      </c>
      <c r="K188" s="27"/>
      <c r="L188" s="24" t="s">
        <v>63</v>
      </c>
      <c r="M188" s="24" t="s">
        <v>74</v>
      </c>
      <c r="N188" s="24" t="s">
        <v>698</v>
      </c>
      <c r="O188" s="28">
        <v>166666.66666666669</v>
      </c>
      <c r="P188" s="28">
        <v>200000</v>
      </c>
      <c r="Q188" s="28">
        <v>150000</v>
      </c>
      <c r="R188" s="28">
        <v>50000</v>
      </c>
      <c r="S188" s="28"/>
      <c r="T188" s="28"/>
      <c r="U188" s="24" t="s">
        <v>65</v>
      </c>
      <c r="V188" s="24" t="s">
        <v>57</v>
      </c>
      <c r="W188" s="24" t="s">
        <v>66</v>
      </c>
      <c r="X188" s="29">
        <v>44986</v>
      </c>
      <c r="Y188" s="29">
        <v>45041</v>
      </c>
      <c r="Z188" s="24"/>
      <c r="AA188" s="30"/>
      <c r="AB188" s="29"/>
      <c r="AC188" s="24"/>
      <c r="AD188" s="24" t="str">
        <f t="shared" si="3"/>
        <v>Поставка силового кабеля на напряжение 6-10 кВ  для нужд ПАО "Россети Кубань"</v>
      </c>
      <c r="AE188" s="24" t="s">
        <v>67</v>
      </c>
      <c r="AF188" s="31">
        <v>876</v>
      </c>
      <c r="AG188" s="29" t="s">
        <v>68</v>
      </c>
      <c r="AH188" s="31">
        <v>1</v>
      </c>
      <c r="AI188" s="68" t="s">
        <v>69</v>
      </c>
      <c r="AJ188" s="24" t="s">
        <v>70</v>
      </c>
      <c r="AK188" s="29">
        <v>45061</v>
      </c>
      <c r="AL188" s="29">
        <v>45061</v>
      </c>
      <c r="AM188" s="29">
        <v>45291</v>
      </c>
      <c r="AN188" s="24" t="s">
        <v>75</v>
      </c>
      <c r="AO188" s="25"/>
      <c r="AP188" s="24"/>
      <c r="AQ188" s="32"/>
      <c r="AR188" s="24"/>
      <c r="AS188" s="24"/>
      <c r="AT188" s="24"/>
      <c r="AU188" s="29"/>
      <c r="AV188" s="33"/>
      <c r="AW188" s="34" t="s">
        <v>76</v>
      </c>
      <c r="AX188" s="24"/>
      <c r="AY188" s="24"/>
      <c r="AZ188" s="12" t="s">
        <v>823</v>
      </c>
      <c r="BA188" s="28"/>
      <c r="BB188" s="28"/>
      <c r="BC188" s="28"/>
      <c r="BD188" s="28"/>
      <c r="BE188" s="16"/>
    </row>
    <row r="189" spans="1:57" ht="49.5" customHeight="1">
      <c r="A189" s="24">
        <v>7</v>
      </c>
      <c r="B189" s="25">
        <v>230182</v>
      </c>
      <c r="C189" s="24" t="s">
        <v>57</v>
      </c>
      <c r="D189" s="24" t="s">
        <v>58</v>
      </c>
      <c r="E189" s="24" t="s">
        <v>59</v>
      </c>
      <c r="F189" s="24"/>
      <c r="G189" s="12" t="s">
        <v>95</v>
      </c>
      <c r="H189" s="26" t="s">
        <v>72</v>
      </c>
      <c r="I189" s="26" t="s">
        <v>78</v>
      </c>
      <c r="J189" s="24">
        <v>1</v>
      </c>
      <c r="K189" s="24"/>
      <c r="L189" s="24" t="s">
        <v>63</v>
      </c>
      <c r="M189" s="24" t="s">
        <v>74</v>
      </c>
      <c r="N189" s="24" t="s">
        <v>698</v>
      </c>
      <c r="O189" s="28">
        <v>250000</v>
      </c>
      <c r="P189" s="28">
        <v>300000</v>
      </c>
      <c r="Q189" s="28">
        <v>250000</v>
      </c>
      <c r="R189" s="28">
        <v>50000</v>
      </c>
      <c r="S189" s="28"/>
      <c r="T189" s="28"/>
      <c r="U189" s="24" t="s">
        <v>65</v>
      </c>
      <c r="V189" s="24" t="s">
        <v>57</v>
      </c>
      <c r="W189" s="24" t="s">
        <v>66</v>
      </c>
      <c r="X189" s="29">
        <v>44986</v>
      </c>
      <c r="Y189" s="29">
        <v>45041</v>
      </c>
      <c r="Z189" s="24"/>
      <c r="AA189" s="30"/>
      <c r="AB189" s="29"/>
      <c r="AC189" s="24"/>
      <c r="AD189" s="24" t="str">
        <f t="shared" si="3"/>
        <v>Поставка самонесущего изолированного провода (СИП) для нужд ПАО "Россети Кубань"</v>
      </c>
      <c r="AE189" s="24" t="s">
        <v>67</v>
      </c>
      <c r="AF189" s="31">
        <v>876</v>
      </c>
      <c r="AG189" s="29" t="s">
        <v>68</v>
      </c>
      <c r="AH189" s="31">
        <v>1</v>
      </c>
      <c r="AI189" s="68" t="s">
        <v>69</v>
      </c>
      <c r="AJ189" s="24" t="s">
        <v>70</v>
      </c>
      <c r="AK189" s="29">
        <v>45061</v>
      </c>
      <c r="AL189" s="29">
        <v>45061</v>
      </c>
      <c r="AM189" s="29">
        <v>45291</v>
      </c>
      <c r="AN189" s="24" t="s">
        <v>75</v>
      </c>
      <c r="AO189" s="25"/>
      <c r="AP189" s="32"/>
      <c r="AQ189" s="24"/>
      <c r="AR189" s="24"/>
      <c r="AS189" s="24"/>
      <c r="AT189" s="29"/>
      <c r="AU189" s="33"/>
      <c r="AV189" s="34"/>
      <c r="AW189" s="24" t="s">
        <v>76</v>
      </c>
      <c r="AX189" s="34"/>
      <c r="AY189" s="24"/>
      <c r="AZ189" s="47" t="s">
        <v>824</v>
      </c>
      <c r="BA189" s="28"/>
      <c r="BB189" s="28"/>
      <c r="BC189" s="28"/>
      <c r="BD189" s="28"/>
      <c r="BE189" s="16"/>
    </row>
    <row r="190" spans="1:57" ht="49.5" customHeight="1">
      <c r="A190" s="24">
        <v>7</v>
      </c>
      <c r="B190" s="25">
        <v>230183</v>
      </c>
      <c r="C190" s="24" t="s">
        <v>57</v>
      </c>
      <c r="D190" s="24" t="s">
        <v>58</v>
      </c>
      <c r="E190" s="24" t="s">
        <v>59</v>
      </c>
      <c r="F190" s="24"/>
      <c r="G190" s="12" t="s">
        <v>96</v>
      </c>
      <c r="H190" s="26" t="s">
        <v>97</v>
      </c>
      <c r="I190" s="26" t="s">
        <v>98</v>
      </c>
      <c r="J190" s="24">
        <v>1</v>
      </c>
      <c r="K190" s="27"/>
      <c r="L190" s="24" t="s">
        <v>63</v>
      </c>
      <c r="M190" s="24" t="s">
        <v>214</v>
      </c>
      <c r="N190" s="24" t="s">
        <v>698</v>
      </c>
      <c r="O190" s="28">
        <v>16666.666666666668</v>
      </c>
      <c r="P190" s="28">
        <v>20000</v>
      </c>
      <c r="Q190" s="28"/>
      <c r="R190" s="28">
        <v>20000</v>
      </c>
      <c r="S190" s="28"/>
      <c r="T190" s="28"/>
      <c r="U190" s="24" t="s">
        <v>65</v>
      </c>
      <c r="V190" s="24" t="s">
        <v>57</v>
      </c>
      <c r="W190" s="24" t="s">
        <v>66</v>
      </c>
      <c r="X190" s="29">
        <v>45200</v>
      </c>
      <c r="Y190" s="29">
        <v>45248</v>
      </c>
      <c r="Z190" s="24"/>
      <c r="AA190" s="30"/>
      <c r="AB190" s="29"/>
      <c r="AC190" s="24"/>
      <c r="AD190" s="24" t="str">
        <f t="shared" si="3"/>
        <v>Поставка материалов для монтажа приборов учета</v>
      </c>
      <c r="AE190" s="24" t="s">
        <v>67</v>
      </c>
      <c r="AF190" s="31">
        <v>876</v>
      </c>
      <c r="AG190" s="29" t="s">
        <v>68</v>
      </c>
      <c r="AH190" s="31">
        <v>1</v>
      </c>
      <c r="AI190" s="68" t="s">
        <v>69</v>
      </c>
      <c r="AJ190" s="24" t="s">
        <v>70</v>
      </c>
      <c r="AK190" s="29">
        <v>45268</v>
      </c>
      <c r="AL190" s="29">
        <v>45268</v>
      </c>
      <c r="AM190" s="29">
        <v>45383</v>
      </c>
      <c r="AN190" s="24">
        <v>2024</v>
      </c>
      <c r="AO190" s="25"/>
      <c r="AP190" s="24"/>
      <c r="AQ190" s="32"/>
      <c r="AR190" s="24"/>
      <c r="AS190" s="24"/>
      <c r="AT190" s="24"/>
      <c r="AU190" s="29"/>
      <c r="AV190" s="33"/>
      <c r="AW190" s="34" t="s">
        <v>63</v>
      </c>
      <c r="AX190" s="24"/>
      <c r="AY190" s="24"/>
      <c r="AZ190" s="12"/>
      <c r="BA190" s="28"/>
      <c r="BB190" s="28"/>
      <c r="BC190" s="28"/>
      <c r="BD190" s="28"/>
      <c r="BE190" s="16"/>
    </row>
    <row r="191" spans="1:57" ht="49.5" customHeight="1">
      <c r="A191" s="24">
        <v>7</v>
      </c>
      <c r="B191" s="25">
        <v>230184</v>
      </c>
      <c r="C191" s="24" t="s">
        <v>57</v>
      </c>
      <c r="D191" s="24" t="s">
        <v>58</v>
      </c>
      <c r="E191" s="24" t="s">
        <v>59</v>
      </c>
      <c r="F191" s="24"/>
      <c r="G191" s="12" t="s">
        <v>107</v>
      </c>
      <c r="H191" s="26" t="s">
        <v>84</v>
      </c>
      <c r="I191" s="26" t="s">
        <v>98</v>
      </c>
      <c r="J191" s="24">
        <v>1</v>
      </c>
      <c r="K191" s="27"/>
      <c r="L191" s="24" t="s">
        <v>63</v>
      </c>
      <c r="M191" s="24" t="s">
        <v>74</v>
      </c>
      <c r="N191" s="24" t="s">
        <v>698</v>
      </c>
      <c r="O191" s="28">
        <v>41583.333333333336</v>
      </c>
      <c r="P191" s="28">
        <v>49900</v>
      </c>
      <c r="Q191" s="28">
        <v>29900</v>
      </c>
      <c r="R191" s="28">
        <v>20000</v>
      </c>
      <c r="S191" s="28"/>
      <c r="T191" s="28"/>
      <c r="U191" s="24" t="s">
        <v>65</v>
      </c>
      <c r="V191" s="24" t="s">
        <v>57</v>
      </c>
      <c r="W191" s="24" t="s">
        <v>66</v>
      </c>
      <c r="X191" s="36">
        <v>45158</v>
      </c>
      <c r="Y191" s="29">
        <v>45213</v>
      </c>
      <c r="Z191" s="24"/>
      <c r="AA191" s="24"/>
      <c r="AB191" s="24"/>
      <c r="AC191" s="24"/>
      <c r="AD191" s="24" t="s">
        <v>107</v>
      </c>
      <c r="AE191" s="24" t="s">
        <v>67</v>
      </c>
      <c r="AF191" s="31">
        <v>876</v>
      </c>
      <c r="AG191" s="29" t="s">
        <v>68</v>
      </c>
      <c r="AH191" s="31">
        <v>1</v>
      </c>
      <c r="AI191" s="68" t="s">
        <v>69</v>
      </c>
      <c r="AJ191" s="24" t="s">
        <v>70</v>
      </c>
      <c r="AK191" s="29">
        <v>45233</v>
      </c>
      <c r="AL191" s="29">
        <v>45233</v>
      </c>
      <c r="AM191" s="29">
        <v>45382</v>
      </c>
      <c r="AN191" s="24" t="s">
        <v>75</v>
      </c>
      <c r="AO191" s="25"/>
      <c r="AP191" s="24"/>
      <c r="AQ191" s="24"/>
      <c r="AR191" s="24"/>
      <c r="AS191" s="29"/>
      <c r="AT191" s="33"/>
      <c r="AU191" s="34"/>
      <c r="AV191" s="24"/>
      <c r="AW191" s="34" t="s">
        <v>76</v>
      </c>
      <c r="AX191" s="24"/>
      <c r="AY191" s="28"/>
      <c r="AZ191" s="47" t="s">
        <v>825</v>
      </c>
      <c r="BA191" s="28"/>
      <c r="BB191" s="28"/>
      <c r="BC191" s="19"/>
      <c r="BD191" s="19"/>
      <c r="BE191" s="16"/>
    </row>
    <row r="192" spans="1:57" ht="49.5" customHeight="1">
      <c r="A192" s="24">
        <v>7</v>
      </c>
      <c r="B192" s="25">
        <v>230185</v>
      </c>
      <c r="C192" s="24" t="s">
        <v>57</v>
      </c>
      <c r="D192" s="24" t="s">
        <v>58</v>
      </c>
      <c r="E192" s="24" t="s">
        <v>59</v>
      </c>
      <c r="F192" s="24"/>
      <c r="G192" s="12" t="s">
        <v>108</v>
      </c>
      <c r="H192" s="26" t="s">
        <v>84</v>
      </c>
      <c r="I192" s="26" t="s">
        <v>98</v>
      </c>
      <c r="J192" s="24">
        <v>1</v>
      </c>
      <c r="K192" s="27"/>
      <c r="L192" s="24" t="s">
        <v>63</v>
      </c>
      <c r="M192" s="24" t="s">
        <v>109</v>
      </c>
      <c r="N192" s="24" t="s">
        <v>698</v>
      </c>
      <c r="O192" s="28">
        <v>250000</v>
      </c>
      <c r="P192" s="28">
        <v>300000</v>
      </c>
      <c r="Q192" s="28">
        <v>250000</v>
      </c>
      <c r="R192" s="28">
        <v>50000</v>
      </c>
      <c r="S192" s="28"/>
      <c r="T192" s="28"/>
      <c r="U192" s="24" t="s">
        <v>65</v>
      </c>
      <c r="V192" s="24" t="s">
        <v>57</v>
      </c>
      <c r="W192" s="24" t="s">
        <v>66</v>
      </c>
      <c r="X192" s="29">
        <v>44942</v>
      </c>
      <c r="Y192" s="29">
        <v>44997</v>
      </c>
      <c r="Z192" s="24"/>
      <c r="AA192" s="24"/>
      <c r="AB192" s="24"/>
      <c r="AC192" s="24"/>
      <c r="AD192" s="24" t="s">
        <v>108</v>
      </c>
      <c r="AE192" s="24" t="s">
        <v>67</v>
      </c>
      <c r="AF192" s="31">
        <v>876</v>
      </c>
      <c r="AG192" s="29" t="s">
        <v>68</v>
      </c>
      <c r="AH192" s="31">
        <v>1</v>
      </c>
      <c r="AI192" s="68" t="s">
        <v>69</v>
      </c>
      <c r="AJ192" s="24" t="s">
        <v>70</v>
      </c>
      <c r="AK192" s="29">
        <v>45017</v>
      </c>
      <c r="AL192" s="29">
        <v>45017</v>
      </c>
      <c r="AM192" s="29">
        <v>45291</v>
      </c>
      <c r="AN192" s="24" t="s">
        <v>75</v>
      </c>
      <c r="AO192" s="25"/>
      <c r="AP192" s="24"/>
      <c r="AQ192" s="24"/>
      <c r="AR192" s="24"/>
      <c r="AS192" s="29"/>
      <c r="AT192" s="33"/>
      <c r="AU192" s="34"/>
      <c r="AV192" s="24"/>
      <c r="AW192" s="34" t="s">
        <v>76</v>
      </c>
      <c r="AX192" s="24"/>
      <c r="AY192" s="28"/>
      <c r="AZ192" s="47" t="s">
        <v>826</v>
      </c>
      <c r="BA192" s="28"/>
      <c r="BB192" s="28"/>
      <c r="BC192" s="19"/>
      <c r="BD192" s="19"/>
      <c r="BE192" s="16"/>
    </row>
    <row r="193" spans="1:57" ht="49.5" customHeight="1">
      <c r="A193" s="24">
        <v>7</v>
      </c>
      <c r="B193" s="25">
        <v>230186</v>
      </c>
      <c r="C193" s="24" t="s">
        <v>57</v>
      </c>
      <c r="D193" s="24" t="s">
        <v>58</v>
      </c>
      <c r="E193" s="24" t="s">
        <v>59</v>
      </c>
      <c r="F193" s="24"/>
      <c r="G193" s="12" t="s">
        <v>110</v>
      </c>
      <c r="H193" s="30" t="s">
        <v>693</v>
      </c>
      <c r="I193" s="30" t="s">
        <v>693</v>
      </c>
      <c r="J193" s="24">
        <v>1</v>
      </c>
      <c r="K193" s="24"/>
      <c r="L193" s="24" t="s">
        <v>63</v>
      </c>
      <c r="M193" s="24" t="s">
        <v>90</v>
      </c>
      <c r="N193" s="24" t="s">
        <v>698</v>
      </c>
      <c r="O193" s="28">
        <v>64585</v>
      </c>
      <c r="P193" s="28">
        <v>77502</v>
      </c>
      <c r="Q193" s="28"/>
      <c r="R193" s="28">
        <v>77502</v>
      </c>
      <c r="S193" s="28"/>
      <c r="T193" s="28"/>
      <c r="U193" s="24" t="s">
        <v>65</v>
      </c>
      <c r="V193" s="24" t="s">
        <v>57</v>
      </c>
      <c r="W193" s="24" t="s">
        <v>66</v>
      </c>
      <c r="X193" s="29">
        <v>45209</v>
      </c>
      <c r="Y193" s="29">
        <v>45264</v>
      </c>
      <c r="Z193" s="24"/>
      <c r="AA193" s="24"/>
      <c r="AB193" s="24"/>
      <c r="AC193" s="24"/>
      <c r="AD193" s="24" t="s">
        <v>110</v>
      </c>
      <c r="AE193" s="24" t="s">
        <v>67</v>
      </c>
      <c r="AF193" s="31">
        <v>876</v>
      </c>
      <c r="AG193" s="29" t="s">
        <v>68</v>
      </c>
      <c r="AH193" s="31">
        <v>1</v>
      </c>
      <c r="AI193" s="68" t="s">
        <v>69</v>
      </c>
      <c r="AJ193" s="24" t="s">
        <v>70</v>
      </c>
      <c r="AK193" s="29">
        <v>45284</v>
      </c>
      <c r="AL193" s="29">
        <v>45284</v>
      </c>
      <c r="AM193" s="29">
        <v>45314</v>
      </c>
      <c r="AN193" s="24">
        <v>2024</v>
      </c>
      <c r="AO193" s="25"/>
      <c r="AP193" s="24"/>
      <c r="AQ193" s="24"/>
      <c r="AR193" s="24"/>
      <c r="AS193" s="29"/>
      <c r="AT193" s="33"/>
      <c r="AU193" s="34"/>
      <c r="AV193" s="24"/>
      <c r="AW193" s="34" t="s">
        <v>63</v>
      </c>
      <c r="AX193" s="24"/>
      <c r="AY193" s="28"/>
      <c r="AZ193" s="47"/>
      <c r="BA193" s="28"/>
      <c r="BB193" s="28"/>
      <c r="BC193" s="19"/>
      <c r="BD193" s="19"/>
      <c r="BE193" s="16"/>
    </row>
    <row r="194" spans="1:57" ht="49.5" customHeight="1">
      <c r="A194" s="24">
        <v>7</v>
      </c>
      <c r="B194" s="25">
        <v>230187</v>
      </c>
      <c r="C194" s="24" t="s">
        <v>57</v>
      </c>
      <c r="D194" s="24" t="s">
        <v>58</v>
      </c>
      <c r="E194" s="24" t="s">
        <v>59</v>
      </c>
      <c r="F194" s="24"/>
      <c r="G194" s="12" t="s">
        <v>111</v>
      </c>
      <c r="H194" s="30" t="s">
        <v>693</v>
      </c>
      <c r="I194" s="30" t="s">
        <v>693</v>
      </c>
      <c r="J194" s="24">
        <v>1</v>
      </c>
      <c r="K194" s="24"/>
      <c r="L194" s="24" t="s">
        <v>63</v>
      </c>
      <c r="M194" s="24" t="s">
        <v>90</v>
      </c>
      <c r="N194" s="24" t="s">
        <v>698</v>
      </c>
      <c r="O194" s="28">
        <v>19342</v>
      </c>
      <c r="P194" s="28">
        <v>23210</v>
      </c>
      <c r="Q194" s="28"/>
      <c r="R194" s="28">
        <v>23210</v>
      </c>
      <c r="S194" s="28"/>
      <c r="T194" s="28"/>
      <c r="U194" s="24" t="s">
        <v>65</v>
      </c>
      <c r="V194" s="24" t="s">
        <v>57</v>
      </c>
      <c r="W194" s="24" t="s">
        <v>66</v>
      </c>
      <c r="X194" s="29">
        <v>45209</v>
      </c>
      <c r="Y194" s="29">
        <v>45264</v>
      </c>
      <c r="Z194" s="24"/>
      <c r="AA194" s="24"/>
      <c r="AB194" s="24"/>
      <c r="AC194" s="24"/>
      <c r="AD194" s="24" t="s">
        <v>111</v>
      </c>
      <c r="AE194" s="24" t="s">
        <v>67</v>
      </c>
      <c r="AF194" s="31">
        <v>876</v>
      </c>
      <c r="AG194" s="29" t="s">
        <v>68</v>
      </c>
      <c r="AH194" s="31">
        <v>1</v>
      </c>
      <c r="AI194" s="68" t="s">
        <v>69</v>
      </c>
      <c r="AJ194" s="24" t="s">
        <v>70</v>
      </c>
      <c r="AK194" s="29">
        <v>45284</v>
      </c>
      <c r="AL194" s="29">
        <v>45284</v>
      </c>
      <c r="AM194" s="29">
        <v>45314</v>
      </c>
      <c r="AN194" s="24">
        <v>2024</v>
      </c>
      <c r="AO194" s="25"/>
      <c r="AP194" s="24"/>
      <c r="AQ194" s="24"/>
      <c r="AR194" s="24"/>
      <c r="AS194" s="29"/>
      <c r="AT194" s="33"/>
      <c r="AU194" s="34"/>
      <c r="AV194" s="24"/>
      <c r="AW194" s="34" t="s">
        <v>63</v>
      </c>
      <c r="AX194" s="24"/>
      <c r="AY194" s="28"/>
      <c r="AZ194" s="47"/>
      <c r="BA194" s="28"/>
      <c r="BB194" s="28"/>
      <c r="BC194" s="19"/>
      <c r="BD194" s="19"/>
      <c r="BE194" s="16"/>
    </row>
    <row r="195" spans="1:57" ht="49.5" customHeight="1">
      <c r="A195" s="24">
        <v>7</v>
      </c>
      <c r="B195" s="25">
        <v>230188</v>
      </c>
      <c r="C195" s="24" t="s">
        <v>57</v>
      </c>
      <c r="D195" s="24" t="s">
        <v>58</v>
      </c>
      <c r="E195" s="24" t="s">
        <v>59</v>
      </c>
      <c r="F195" s="24"/>
      <c r="G195" s="12" t="s">
        <v>112</v>
      </c>
      <c r="H195" s="26" t="s">
        <v>113</v>
      </c>
      <c r="I195" s="26" t="s">
        <v>114</v>
      </c>
      <c r="J195" s="24">
        <v>1</v>
      </c>
      <c r="K195" s="24"/>
      <c r="L195" s="24" t="s">
        <v>63</v>
      </c>
      <c r="M195" s="24" t="s">
        <v>90</v>
      </c>
      <c r="N195" s="24" t="s">
        <v>698</v>
      </c>
      <c r="O195" s="28">
        <v>33661</v>
      </c>
      <c r="P195" s="28">
        <v>40393</v>
      </c>
      <c r="Q195" s="28"/>
      <c r="R195" s="28">
        <v>40393</v>
      </c>
      <c r="S195" s="28"/>
      <c r="T195" s="28"/>
      <c r="U195" s="24" t="s">
        <v>65</v>
      </c>
      <c r="V195" s="24" t="s">
        <v>57</v>
      </c>
      <c r="W195" s="24" t="s">
        <v>66</v>
      </c>
      <c r="X195" s="29">
        <v>45209</v>
      </c>
      <c r="Y195" s="29">
        <v>45264</v>
      </c>
      <c r="Z195" s="24"/>
      <c r="AA195" s="24"/>
      <c r="AB195" s="24"/>
      <c r="AC195" s="24"/>
      <c r="AD195" s="24" t="s">
        <v>112</v>
      </c>
      <c r="AE195" s="24" t="s">
        <v>67</v>
      </c>
      <c r="AF195" s="31">
        <v>876</v>
      </c>
      <c r="AG195" s="29" t="s">
        <v>68</v>
      </c>
      <c r="AH195" s="31">
        <v>1</v>
      </c>
      <c r="AI195" s="68" t="s">
        <v>69</v>
      </c>
      <c r="AJ195" s="24" t="s">
        <v>70</v>
      </c>
      <c r="AK195" s="29">
        <v>45284</v>
      </c>
      <c r="AL195" s="29">
        <v>45284</v>
      </c>
      <c r="AM195" s="29">
        <v>45314</v>
      </c>
      <c r="AN195" s="24">
        <v>2024</v>
      </c>
      <c r="AO195" s="25"/>
      <c r="AP195" s="24"/>
      <c r="AQ195" s="24"/>
      <c r="AR195" s="24"/>
      <c r="AS195" s="29"/>
      <c r="AT195" s="33"/>
      <c r="AU195" s="34"/>
      <c r="AV195" s="24"/>
      <c r="AW195" s="34" t="s">
        <v>63</v>
      </c>
      <c r="AX195" s="24"/>
      <c r="AY195" s="28"/>
      <c r="AZ195" s="47"/>
      <c r="BA195" s="28"/>
      <c r="BB195" s="28"/>
      <c r="BC195" s="19"/>
      <c r="BD195" s="19"/>
      <c r="BE195" s="16"/>
    </row>
    <row r="196" spans="1:57" ht="49.5" customHeight="1">
      <c r="A196" s="24">
        <v>7</v>
      </c>
      <c r="B196" s="25">
        <v>230189</v>
      </c>
      <c r="C196" s="24" t="s">
        <v>57</v>
      </c>
      <c r="D196" s="24" t="s">
        <v>58</v>
      </c>
      <c r="E196" s="24" t="s">
        <v>59</v>
      </c>
      <c r="F196" s="24"/>
      <c r="G196" s="12" t="s">
        <v>115</v>
      </c>
      <c r="H196" s="26" t="s">
        <v>116</v>
      </c>
      <c r="I196" s="26" t="s">
        <v>117</v>
      </c>
      <c r="J196" s="24">
        <v>1</v>
      </c>
      <c r="K196" s="24"/>
      <c r="L196" s="24" t="s">
        <v>63</v>
      </c>
      <c r="M196" s="24" t="s">
        <v>90</v>
      </c>
      <c r="N196" s="24" t="s">
        <v>698</v>
      </c>
      <c r="O196" s="28">
        <v>40855</v>
      </c>
      <c r="P196" s="28">
        <v>49026</v>
      </c>
      <c r="Q196" s="28"/>
      <c r="R196" s="28">
        <v>49026</v>
      </c>
      <c r="S196" s="28"/>
      <c r="T196" s="28"/>
      <c r="U196" s="24" t="s">
        <v>65</v>
      </c>
      <c r="V196" s="24" t="s">
        <v>57</v>
      </c>
      <c r="W196" s="24" t="s">
        <v>66</v>
      </c>
      <c r="X196" s="29">
        <v>45209</v>
      </c>
      <c r="Y196" s="29">
        <v>45264</v>
      </c>
      <c r="Z196" s="24"/>
      <c r="AA196" s="24"/>
      <c r="AB196" s="24"/>
      <c r="AC196" s="24"/>
      <c r="AD196" s="24" t="s">
        <v>115</v>
      </c>
      <c r="AE196" s="24" t="s">
        <v>67</v>
      </c>
      <c r="AF196" s="31">
        <v>876</v>
      </c>
      <c r="AG196" s="29" t="s">
        <v>68</v>
      </c>
      <c r="AH196" s="31">
        <v>1</v>
      </c>
      <c r="AI196" s="68" t="s">
        <v>69</v>
      </c>
      <c r="AJ196" s="24" t="s">
        <v>70</v>
      </c>
      <c r="AK196" s="29">
        <v>45284</v>
      </c>
      <c r="AL196" s="29">
        <v>45284</v>
      </c>
      <c r="AM196" s="29">
        <v>45314</v>
      </c>
      <c r="AN196" s="24">
        <v>2024</v>
      </c>
      <c r="AO196" s="25"/>
      <c r="AP196" s="24"/>
      <c r="AQ196" s="24"/>
      <c r="AR196" s="24"/>
      <c r="AS196" s="29"/>
      <c r="AT196" s="33"/>
      <c r="AU196" s="34"/>
      <c r="AV196" s="24"/>
      <c r="AW196" s="34" t="s">
        <v>63</v>
      </c>
      <c r="AX196" s="24"/>
      <c r="AY196" s="28"/>
      <c r="AZ196" s="47"/>
      <c r="BA196" s="28"/>
      <c r="BB196" s="28"/>
      <c r="BC196" s="19"/>
      <c r="BD196" s="19"/>
      <c r="BE196" s="16"/>
    </row>
    <row r="197" spans="1:57" ht="49.5" customHeight="1">
      <c r="A197" s="24">
        <v>7</v>
      </c>
      <c r="B197" s="25">
        <v>230190</v>
      </c>
      <c r="C197" s="24" t="s">
        <v>57</v>
      </c>
      <c r="D197" s="24" t="s">
        <v>58</v>
      </c>
      <c r="E197" s="24" t="s">
        <v>59</v>
      </c>
      <c r="F197" s="24"/>
      <c r="G197" s="12" t="s">
        <v>137</v>
      </c>
      <c r="H197" s="26" t="s">
        <v>138</v>
      </c>
      <c r="I197" s="26" t="s">
        <v>139</v>
      </c>
      <c r="J197" s="24">
        <v>1</v>
      </c>
      <c r="K197" s="27"/>
      <c r="L197" s="24" t="s">
        <v>63</v>
      </c>
      <c r="M197" s="24" t="s">
        <v>64</v>
      </c>
      <c r="N197" s="24" t="s">
        <v>698</v>
      </c>
      <c r="O197" s="28">
        <v>125000</v>
      </c>
      <c r="P197" s="28">
        <v>150000</v>
      </c>
      <c r="Q197" s="28"/>
      <c r="R197" s="28">
        <v>75000</v>
      </c>
      <c r="S197" s="28">
        <v>75000</v>
      </c>
      <c r="T197" s="28"/>
      <c r="U197" s="24" t="s">
        <v>65</v>
      </c>
      <c r="V197" s="24" t="s">
        <v>57</v>
      </c>
      <c r="W197" s="24" t="s">
        <v>66</v>
      </c>
      <c r="X197" s="29">
        <v>45194</v>
      </c>
      <c r="Y197" s="29">
        <v>45249</v>
      </c>
      <c r="Z197" s="24"/>
      <c r="AA197" s="24"/>
      <c r="AB197" s="24"/>
      <c r="AC197" s="24"/>
      <c r="AD197" s="24" t="s">
        <v>137</v>
      </c>
      <c r="AE197" s="24" t="s">
        <v>67</v>
      </c>
      <c r="AF197" s="31">
        <v>876</v>
      </c>
      <c r="AG197" s="29" t="s">
        <v>68</v>
      </c>
      <c r="AH197" s="31">
        <v>1</v>
      </c>
      <c r="AI197" s="68" t="s">
        <v>69</v>
      </c>
      <c r="AJ197" s="24" t="s">
        <v>70</v>
      </c>
      <c r="AK197" s="29">
        <v>45269</v>
      </c>
      <c r="AL197" s="29">
        <v>45269</v>
      </c>
      <c r="AM197" s="29">
        <v>45688</v>
      </c>
      <c r="AN197" s="24" t="s">
        <v>86</v>
      </c>
      <c r="AO197" s="25"/>
      <c r="AP197" s="24"/>
      <c r="AQ197" s="24"/>
      <c r="AR197" s="24"/>
      <c r="AS197" s="29"/>
      <c r="AT197" s="33"/>
      <c r="AU197" s="34"/>
      <c r="AV197" s="24"/>
      <c r="AW197" s="34" t="s">
        <v>63</v>
      </c>
      <c r="AX197" s="24"/>
      <c r="AY197" s="28"/>
      <c r="AZ197" s="47" t="s">
        <v>827</v>
      </c>
      <c r="BA197" s="28"/>
      <c r="BB197" s="28"/>
      <c r="BC197" s="19"/>
      <c r="BD197" s="19"/>
      <c r="BE197" s="16"/>
    </row>
    <row r="198" spans="1:57" ht="49.5" customHeight="1">
      <c r="A198" s="24">
        <v>7</v>
      </c>
      <c r="B198" s="25">
        <v>230191</v>
      </c>
      <c r="C198" s="24" t="s">
        <v>57</v>
      </c>
      <c r="D198" s="24" t="s">
        <v>58</v>
      </c>
      <c r="E198" s="24" t="s">
        <v>59</v>
      </c>
      <c r="F198" s="24"/>
      <c r="G198" s="12" t="s">
        <v>140</v>
      </c>
      <c r="H198" s="26" t="s">
        <v>116</v>
      </c>
      <c r="I198" s="26" t="s">
        <v>133</v>
      </c>
      <c r="J198" s="24">
        <v>1</v>
      </c>
      <c r="K198" s="27"/>
      <c r="L198" s="24" t="s">
        <v>63</v>
      </c>
      <c r="M198" s="24" t="s">
        <v>64</v>
      </c>
      <c r="N198" s="24" t="s">
        <v>698</v>
      </c>
      <c r="O198" s="28">
        <v>4166.666666666667</v>
      </c>
      <c r="P198" s="28">
        <v>5000</v>
      </c>
      <c r="Q198" s="28"/>
      <c r="R198" s="28">
        <v>5000</v>
      </c>
      <c r="S198" s="28"/>
      <c r="T198" s="28"/>
      <c r="U198" s="24" t="s">
        <v>93</v>
      </c>
      <c r="V198" s="24" t="s">
        <v>57</v>
      </c>
      <c r="W198" s="24" t="s">
        <v>66</v>
      </c>
      <c r="X198" s="29">
        <v>45194</v>
      </c>
      <c r="Y198" s="29">
        <v>45243</v>
      </c>
      <c r="Z198" s="24"/>
      <c r="AA198" s="24"/>
      <c r="AB198" s="24"/>
      <c r="AC198" s="24"/>
      <c r="AD198" s="24" t="s">
        <v>140</v>
      </c>
      <c r="AE198" s="24" t="s">
        <v>67</v>
      </c>
      <c r="AF198" s="31">
        <v>876</v>
      </c>
      <c r="AG198" s="29" t="s">
        <v>68</v>
      </c>
      <c r="AH198" s="31">
        <v>1</v>
      </c>
      <c r="AI198" s="68" t="s">
        <v>69</v>
      </c>
      <c r="AJ198" s="24" t="s">
        <v>70</v>
      </c>
      <c r="AK198" s="29">
        <v>45263</v>
      </c>
      <c r="AL198" s="29">
        <v>45263</v>
      </c>
      <c r="AM198" s="66">
        <v>45596</v>
      </c>
      <c r="AN198" s="24">
        <v>2024</v>
      </c>
      <c r="AO198" s="25"/>
      <c r="AP198" s="24"/>
      <c r="AQ198" s="24"/>
      <c r="AR198" s="24"/>
      <c r="AS198" s="29"/>
      <c r="AT198" s="33"/>
      <c r="AU198" s="34"/>
      <c r="AV198" s="24"/>
      <c r="AW198" s="34" t="s">
        <v>63</v>
      </c>
      <c r="AX198" s="24"/>
      <c r="AY198" s="28"/>
      <c r="AZ198" s="47" t="s">
        <v>828</v>
      </c>
      <c r="BA198" s="28"/>
      <c r="BB198" s="28"/>
      <c r="BC198" s="19"/>
      <c r="BD198" s="19"/>
      <c r="BE198" s="16"/>
    </row>
    <row r="199" spans="1:57" ht="49.5" customHeight="1">
      <c r="A199" s="24">
        <v>7</v>
      </c>
      <c r="B199" s="25">
        <v>230192</v>
      </c>
      <c r="C199" s="24" t="s">
        <v>57</v>
      </c>
      <c r="D199" s="24" t="s">
        <v>58</v>
      </c>
      <c r="E199" s="24" t="s">
        <v>59</v>
      </c>
      <c r="F199" s="24"/>
      <c r="G199" s="12" t="s">
        <v>164</v>
      </c>
      <c r="H199" s="26" t="s">
        <v>157</v>
      </c>
      <c r="I199" s="26" t="s">
        <v>165</v>
      </c>
      <c r="J199" s="24">
        <v>1</v>
      </c>
      <c r="K199" s="24"/>
      <c r="L199" s="24" t="s">
        <v>63</v>
      </c>
      <c r="M199" s="24" t="s">
        <v>109</v>
      </c>
      <c r="N199" s="24" t="s">
        <v>698</v>
      </c>
      <c r="O199" s="28">
        <v>250000</v>
      </c>
      <c r="P199" s="28">
        <v>300000</v>
      </c>
      <c r="Q199" s="28">
        <v>250000</v>
      </c>
      <c r="R199" s="28">
        <v>50000</v>
      </c>
      <c r="S199" s="28"/>
      <c r="T199" s="28"/>
      <c r="U199" s="24" t="s">
        <v>65</v>
      </c>
      <c r="V199" s="24" t="s">
        <v>57</v>
      </c>
      <c r="W199" s="24" t="s">
        <v>66</v>
      </c>
      <c r="X199" s="29">
        <v>45035</v>
      </c>
      <c r="Y199" s="29">
        <v>45090</v>
      </c>
      <c r="Z199" s="24"/>
      <c r="AA199" s="24"/>
      <c r="AB199" s="24"/>
      <c r="AC199" s="24"/>
      <c r="AD199" s="24" t="s">
        <v>164</v>
      </c>
      <c r="AE199" s="24" t="s">
        <v>67</v>
      </c>
      <c r="AF199" s="31">
        <v>876</v>
      </c>
      <c r="AG199" s="29" t="s">
        <v>68</v>
      </c>
      <c r="AH199" s="31">
        <v>1</v>
      </c>
      <c r="AI199" s="68" t="s">
        <v>69</v>
      </c>
      <c r="AJ199" s="24" t="s">
        <v>70</v>
      </c>
      <c r="AK199" s="29">
        <v>45110</v>
      </c>
      <c r="AL199" s="29">
        <v>45110</v>
      </c>
      <c r="AM199" s="29">
        <v>45322</v>
      </c>
      <c r="AN199" s="24" t="s">
        <v>75</v>
      </c>
      <c r="AO199" s="25"/>
      <c r="AP199" s="24"/>
      <c r="AQ199" s="24"/>
      <c r="AR199" s="24"/>
      <c r="AS199" s="29"/>
      <c r="AT199" s="33"/>
      <c r="AU199" s="34"/>
      <c r="AV199" s="24"/>
      <c r="AW199" s="24" t="s">
        <v>76</v>
      </c>
      <c r="AX199" s="24"/>
      <c r="AY199" s="28"/>
      <c r="AZ199" s="47" t="s">
        <v>830</v>
      </c>
      <c r="BA199" s="28"/>
      <c r="BB199" s="28"/>
      <c r="BC199" s="19"/>
      <c r="BD199" s="19"/>
      <c r="BE199" s="16"/>
    </row>
    <row r="200" spans="1:57" ht="49.5" customHeight="1">
      <c r="A200" s="24">
        <v>7</v>
      </c>
      <c r="B200" s="25">
        <v>230193</v>
      </c>
      <c r="C200" s="24" t="s">
        <v>57</v>
      </c>
      <c r="D200" s="24" t="s">
        <v>58</v>
      </c>
      <c r="E200" s="24" t="s">
        <v>59</v>
      </c>
      <c r="F200" s="24"/>
      <c r="G200" s="12" t="s">
        <v>166</v>
      </c>
      <c r="H200" s="26" t="s">
        <v>143</v>
      </c>
      <c r="I200" s="26" t="s">
        <v>144</v>
      </c>
      <c r="J200" s="24">
        <v>1</v>
      </c>
      <c r="K200" s="24"/>
      <c r="L200" s="24" t="s">
        <v>63</v>
      </c>
      <c r="M200" s="24" t="s">
        <v>109</v>
      </c>
      <c r="N200" s="24" t="s">
        <v>698</v>
      </c>
      <c r="O200" s="28">
        <v>40833.333333333336</v>
      </c>
      <c r="P200" s="28">
        <v>49000</v>
      </c>
      <c r="Q200" s="28">
        <v>29000</v>
      </c>
      <c r="R200" s="28">
        <v>20000</v>
      </c>
      <c r="S200" s="28"/>
      <c r="T200" s="28"/>
      <c r="U200" s="24" t="s">
        <v>65</v>
      </c>
      <c r="V200" s="24" t="s">
        <v>57</v>
      </c>
      <c r="W200" s="24" t="s">
        <v>66</v>
      </c>
      <c r="X200" s="29">
        <v>45035</v>
      </c>
      <c r="Y200" s="29">
        <v>45090</v>
      </c>
      <c r="Z200" s="24"/>
      <c r="AA200" s="24"/>
      <c r="AB200" s="24"/>
      <c r="AC200" s="24"/>
      <c r="AD200" s="24" t="s">
        <v>166</v>
      </c>
      <c r="AE200" s="24" t="s">
        <v>67</v>
      </c>
      <c r="AF200" s="31">
        <v>876</v>
      </c>
      <c r="AG200" s="29" t="s">
        <v>68</v>
      </c>
      <c r="AH200" s="31">
        <v>1</v>
      </c>
      <c r="AI200" s="68" t="s">
        <v>69</v>
      </c>
      <c r="AJ200" s="24" t="s">
        <v>70</v>
      </c>
      <c r="AK200" s="29">
        <v>45110</v>
      </c>
      <c r="AL200" s="29">
        <v>45198</v>
      </c>
      <c r="AM200" s="29">
        <v>45322</v>
      </c>
      <c r="AN200" s="24" t="s">
        <v>75</v>
      </c>
      <c r="AO200" s="25"/>
      <c r="AP200" s="24"/>
      <c r="AQ200" s="24"/>
      <c r="AR200" s="24"/>
      <c r="AS200" s="29"/>
      <c r="AT200" s="33"/>
      <c r="AU200" s="34"/>
      <c r="AV200" s="24"/>
      <c r="AW200" s="24" t="s">
        <v>76</v>
      </c>
      <c r="AX200" s="24"/>
      <c r="AY200" s="28"/>
      <c r="AZ200" s="47" t="s">
        <v>829</v>
      </c>
      <c r="BA200" s="28"/>
      <c r="BB200" s="28"/>
      <c r="BC200" s="19"/>
      <c r="BD200" s="19"/>
      <c r="BE200" s="16"/>
    </row>
    <row r="201" spans="1:57" ht="49.5" customHeight="1">
      <c r="A201" s="24">
        <v>7</v>
      </c>
      <c r="B201" s="25">
        <v>230194</v>
      </c>
      <c r="C201" s="24" t="s">
        <v>57</v>
      </c>
      <c r="D201" s="24" t="s">
        <v>58</v>
      </c>
      <c r="E201" s="24" t="s">
        <v>59</v>
      </c>
      <c r="F201" s="24"/>
      <c r="G201" s="12" t="s">
        <v>167</v>
      </c>
      <c r="H201" s="26" t="s">
        <v>143</v>
      </c>
      <c r="I201" s="26" t="s">
        <v>144</v>
      </c>
      <c r="J201" s="24">
        <v>1</v>
      </c>
      <c r="K201" s="24"/>
      <c r="L201" s="24" t="s">
        <v>63</v>
      </c>
      <c r="M201" s="24" t="s">
        <v>109</v>
      </c>
      <c r="N201" s="24" t="s">
        <v>698</v>
      </c>
      <c r="O201" s="28">
        <v>40833.333333333336</v>
      </c>
      <c r="P201" s="28">
        <v>49000</v>
      </c>
      <c r="Q201" s="28">
        <v>29000</v>
      </c>
      <c r="R201" s="28">
        <v>20000</v>
      </c>
      <c r="S201" s="28"/>
      <c r="T201" s="28"/>
      <c r="U201" s="24" t="s">
        <v>65</v>
      </c>
      <c r="V201" s="24" t="s">
        <v>57</v>
      </c>
      <c r="W201" s="24" t="s">
        <v>66</v>
      </c>
      <c r="X201" s="29">
        <v>45035</v>
      </c>
      <c r="Y201" s="29">
        <v>45090</v>
      </c>
      <c r="Z201" s="24"/>
      <c r="AA201" s="24"/>
      <c r="AB201" s="24"/>
      <c r="AC201" s="24"/>
      <c r="AD201" s="24" t="s">
        <v>167</v>
      </c>
      <c r="AE201" s="24" t="s">
        <v>67</v>
      </c>
      <c r="AF201" s="31">
        <v>876</v>
      </c>
      <c r="AG201" s="29" t="s">
        <v>68</v>
      </c>
      <c r="AH201" s="31">
        <v>1</v>
      </c>
      <c r="AI201" s="68" t="s">
        <v>69</v>
      </c>
      <c r="AJ201" s="24" t="s">
        <v>70</v>
      </c>
      <c r="AK201" s="29">
        <v>45110</v>
      </c>
      <c r="AL201" s="29">
        <v>45198</v>
      </c>
      <c r="AM201" s="29">
        <v>45322</v>
      </c>
      <c r="AN201" s="24" t="s">
        <v>75</v>
      </c>
      <c r="AO201" s="25"/>
      <c r="AP201" s="24"/>
      <c r="AQ201" s="24"/>
      <c r="AR201" s="24"/>
      <c r="AS201" s="29"/>
      <c r="AT201" s="33"/>
      <c r="AU201" s="34"/>
      <c r="AV201" s="24"/>
      <c r="AW201" s="34" t="s">
        <v>63</v>
      </c>
      <c r="AX201" s="24"/>
      <c r="AY201" s="28"/>
      <c r="AZ201" s="47"/>
      <c r="BA201" s="28"/>
      <c r="BB201" s="28"/>
      <c r="BC201" s="19"/>
      <c r="BD201" s="19"/>
      <c r="BE201" s="16"/>
    </row>
    <row r="202" spans="1:57" ht="49.5" customHeight="1">
      <c r="A202" s="24">
        <v>7</v>
      </c>
      <c r="B202" s="25">
        <v>230195</v>
      </c>
      <c r="C202" s="24" t="s">
        <v>57</v>
      </c>
      <c r="D202" s="24" t="s">
        <v>58</v>
      </c>
      <c r="E202" s="24" t="s">
        <v>59</v>
      </c>
      <c r="F202" s="24"/>
      <c r="G202" s="12" t="s">
        <v>168</v>
      </c>
      <c r="H202" s="26" t="s">
        <v>61</v>
      </c>
      <c r="I202" s="26" t="s">
        <v>163</v>
      </c>
      <c r="J202" s="24">
        <v>2</v>
      </c>
      <c r="K202" s="24"/>
      <c r="L202" s="24" t="s">
        <v>63</v>
      </c>
      <c r="M202" s="24" t="s">
        <v>64</v>
      </c>
      <c r="N202" s="24" t="s">
        <v>698</v>
      </c>
      <c r="O202" s="38">
        <v>23218</v>
      </c>
      <c r="P202" s="38">
        <v>27862</v>
      </c>
      <c r="Q202" s="38"/>
      <c r="R202" s="38">
        <v>25862</v>
      </c>
      <c r="S202" s="28">
        <v>2000</v>
      </c>
      <c r="T202" s="28"/>
      <c r="U202" s="24" t="s">
        <v>65</v>
      </c>
      <c r="V202" s="24" t="s">
        <v>57</v>
      </c>
      <c r="W202" s="24" t="s">
        <v>66</v>
      </c>
      <c r="X202" s="29">
        <v>45196</v>
      </c>
      <c r="Y202" s="29">
        <v>45251</v>
      </c>
      <c r="Z202" s="24"/>
      <c r="AA202" s="24"/>
      <c r="AB202" s="24"/>
      <c r="AC202" s="24"/>
      <c r="AD202" s="24" t="s">
        <v>168</v>
      </c>
      <c r="AE202" s="24" t="s">
        <v>67</v>
      </c>
      <c r="AF202" s="31">
        <v>876</v>
      </c>
      <c r="AG202" s="29" t="s">
        <v>68</v>
      </c>
      <c r="AH202" s="31">
        <v>1</v>
      </c>
      <c r="AI202" s="68" t="s">
        <v>69</v>
      </c>
      <c r="AJ202" s="24" t="s">
        <v>70</v>
      </c>
      <c r="AK202" s="29">
        <v>45271</v>
      </c>
      <c r="AL202" s="29">
        <v>45292</v>
      </c>
      <c r="AM202" s="29">
        <v>45657</v>
      </c>
      <c r="AN202" s="24">
        <v>2024</v>
      </c>
      <c r="AO202" s="25"/>
      <c r="AP202" s="24"/>
      <c r="AQ202" s="24"/>
      <c r="AR202" s="24"/>
      <c r="AS202" s="29"/>
      <c r="AT202" s="33"/>
      <c r="AU202" s="34"/>
      <c r="AV202" s="24"/>
      <c r="AW202" s="34" t="s">
        <v>63</v>
      </c>
      <c r="AX202" s="24"/>
      <c r="AY202" s="28"/>
      <c r="AZ202" s="47"/>
      <c r="BA202" s="28"/>
      <c r="BB202" s="28"/>
      <c r="BC202" s="19"/>
      <c r="BD202" s="19"/>
      <c r="BE202" s="16"/>
    </row>
    <row r="203" spans="1:57" ht="49.5" customHeight="1">
      <c r="A203" s="24">
        <v>7</v>
      </c>
      <c r="B203" s="25">
        <v>230196</v>
      </c>
      <c r="C203" s="24" t="s">
        <v>57</v>
      </c>
      <c r="D203" s="24" t="s">
        <v>58</v>
      </c>
      <c r="E203" s="24" t="s">
        <v>59</v>
      </c>
      <c r="F203" s="24"/>
      <c r="G203" s="12" t="s">
        <v>169</v>
      </c>
      <c r="H203" s="26" t="s">
        <v>61</v>
      </c>
      <c r="I203" s="26" t="s">
        <v>163</v>
      </c>
      <c r="J203" s="24">
        <v>2</v>
      </c>
      <c r="K203" s="24"/>
      <c r="L203" s="24" t="s">
        <v>63</v>
      </c>
      <c r="M203" s="24" t="s">
        <v>170</v>
      </c>
      <c r="N203" s="24" t="s">
        <v>698</v>
      </c>
      <c r="O203" s="28">
        <v>45728</v>
      </c>
      <c r="P203" s="28">
        <v>53959</v>
      </c>
      <c r="Q203" s="28"/>
      <c r="R203" s="28">
        <v>51959</v>
      </c>
      <c r="S203" s="28">
        <v>2000</v>
      </c>
      <c r="T203" s="28"/>
      <c r="U203" s="24" t="s">
        <v>65</v>
      </c>
      <c r="V203" s="24" t="s">
        <v>57</v>
      </c>
      <c r="W203" s="24" t="s">
        <v>66</v>
      </c>
      <c r="X203" s="29">
        <v>45196</v>
      </c>
      <c r="Y203" s="29">
        <v>45251</v>
      </c>
      <c r="Z203" s="24"/>
      <c r="AA203" s="24"/>
      <c r="AB203" s="24"/>
      <c r="AC203" s="24"/>
      <c r="AD203" s="24" t="s">
        <v>169</v>
      </c>
      <c r="AE203" s="24" t="s">
        <v>67</v>
      </c>
      <c r="AF203" s="31">
        <v>876</v>
      </c>
      <c r="AG203" s="29" t="s">
        <v>68</v>
      </c>
      <c r="AH203" s="31">
        <v>1</v>
      </c>
      <c r="AI203" s="68" t="s">
        <v>69</v>
      </c>
      <c r="AJ203" s="24" t="s">
        <v>70</v>
      </c>
      <c r="AK203" s="29">
        <v>45271</v>
      </c>
      <c r="AL203" s="29">
        <v>45292</v>
      </c>
      <c r="AM203" s="29">
        <v>45657</v>
      </c>
      <c r="AN203" s="24">
        <v>2024</v>
      </c>
      <c r="AO203" s="25"/>
      <c r="AP203" s="24"/>
      <c r="AQ203" s="24"/>
      <c r="AR203" s="24"/>
      <c r="AS203" s="29"/>
      <c r="AT203" s="33"/>
      <c r="AU203" s="34"/>
      <c r="AV203" s="24"/>
      <c r="AW203" s="34" t="s">
        <v>63</v>
      </c>
      <c r="AX203" s="24"/>
      <c r="AY203" s="28"/>
      <c r="AZ203" s="47"/>
      <c r="BA203" s="28"/>
      <c r="BB203" s="28"/>
      <c r="BC203" s="19"/>
      <c r="BD203" s="19"/>
      <c r="BE203" s="16"/>
    </row>
    <row r="204" spans="1:57" ht="49.5" customHeight="1">
      <c r="A204" s="24">
        <v>7</v>
      </c>
      <c r="B204" s="25">
        <v>230197</v>
      </c>
      <c r="C204" s="24" t="s">
        <v>57</v>
      </c>
      <c r="D204" s="24" t="s">
        <v>58</v>
      </c>
      <c r="E204" s="24" t="s">
        <v>59</v>
      </c>
      <c r="F204" s="24"/>
      <c r="G204" s="12" t="s">
        <v>171</v>
      </c>
      <c r="H204" s="26" t="s">
        <v>84</v>
      </c>
      <c r="I204" s="26" t="s">
        <v>172</v>
      </c>
      <c r="J204" s="24">
        <v>1</v>
      </c>
      <c r="K204" s="24"/>
      <c r="L204" s="24" t="s">
        <v>63</v>
      </c>
      <c r="M204" s="24" t="s">
        <v>74</v>
      </c>
      <c r="N204" s="24" t="s">
        <v>698</v>
      </c>
      <c r="O204" s="28">
        <v>15000</v>
      </c>
      <c r="P204" s="28">
        <v>18000</v>
      </c>
      <c r="Q204" s="28">
        <v>3000</v>
      </c>
      <c r="R204" s="28">
        <v>12000</v>
      </c>
      <c r="S204" s="28">
        <v>3000</v>
      </c>
      <c r="T204" s="28"/>
      <c r="U204" s="24" t="s">
        <v>65</v>
      </c>
      <c r="V204" s="24" t="s">
        <v>57</v>
      </c>
      <c r="W204" s="24" t="s">
        <v>66</v>
      </c>
      <c r="X204" s="29">
        <v>45170</v>
      </c>
      <c r="Y204" s="29">
        <v>45225</v>
      </c>
      <c r="Z204" s="24"/>
      <c r="AA204" s="24"/>
      <c r="AB204" s="24"/>
      <c r="AC204" s="24"/>
      <c r="AD204" s="24" t="s">
        <v>171</v>
      </c>
      <c r="AE204" s="24" t="s">
        <v>67</v>
      </c>
      <c r="AF204" s="31">
        <v>876</v>
      </c>
      <c r="AG204" s="29" t="s">
        <v>68</v>
      </c>
      <c r="AH204" s="31">
        <v>1</v>
      </c>
      <c r="AI204" s="68" t="s">
        <v>69</v>
      </c>
      <c r="AJ204" s="24" t="s">
        <v>70</v>
      </c>
      <c r="AK204" s="29">
        <v>45245</v>
      </c>
      <c r="AL204" s="29">
        <v>45245</v>
      </c>
      <c r="AM204" s="29">
        <v>45671</v>
      </c>
      <c r="AN204" s="24" t="s">
        <v>86</v>
      </c>
      <c r="AO204" s="25"/>
      <c r="AP204" s="24"/>
      <c r="AQ204" s="24"/>
      <c r="AR204" s="24"/>
      <c r="AS204" s="29"/>
      <c r="AT204" s="33"/>
      <c r="AU204" s="34"/>
      <c r="AV204" s="24"/>
      <c r="AW204" s="34" t="s">
        <v>63</v>
      </c>
      <c r="AX204" s="24"/>
      <c r="AY204" s="28"/>
      <c r="AZ204" s="47" t="s">
        <v>831</v>
      </c>
      <c r="BA204" s="28"/>
      <c r="BB204" s="28"/>
      <c r="BC204" s="19"/>
      <c r="BD204" s="19"/>
      <c r="BE204" s="16"/>
    </row>
    <row r="205" spans="1:57" ht="49.5" customHeight="1">
      <c r="A205" s="24">
        <v>7</v>
      </c>
      <c r="B205" s="25">
        <v>230198</v>
      </c>
      <c r="C205" s="24" t="s">
        <v>57</v>
      </c>
      <c r="D205" s="24" t="s">
        <v>58</v>
      </c>
      <c r="E205" s="24" t="s">
        <v>59</v>
      </c>
      <c r="F205" s="24"/>
      <c r="G205" s="12" t="s">
        <v>174</v>
      </c>
      <c r="H205" s="26" t="s">
        <v>116</v>
      </c>
      <c r="I205" s="26" t="s">
        <v>175</v>
      </c>
      <c r="J205" s="24">
        <v>1</v>
      </c>
      <c r="K205" s="24"/>
      <c r="L205" s="24" t="s">
        <v>63</v>
      </c>
      <c r="M205" s="24" t="s">
        <v>74</v>
      </c>
      <c r="N205" s="24" t="s">
        <v>698</v>
      </c>
      <c r="O205" s="28">
        <v>33333.333333333336</v>
      </c>
      <c r="P205" s="28">
        <v>40000</v>
      </c>
      <c r="Q205" s="28">
        <v>25000</v>
      </c>
      <c r="R205" s="28">
        <v>15000</v>
      </c>
      <c r="S205" s="28"/>
      <c r="T205" s="28"/>
      <c r="U205" s="24" t="s">
        <v>65</v>
      </c>
      <c r="V205" s="24" t="s">
        <v>57</v>
      </c>
      <c r="W205" s="24" t="s">
        <v>66</v>
      </c>
      <c r="X205" s="29">
        <v>45139</v>
      </c>
      <c r="Y205" s="29">
        <v>45194</v>
      </c>
      <c r="Z205" s="24"/>
      <c r="AA205" s="24"/>
      <c r="AB205" s="24"/>
      <c r="AC205" s="24"/>
      <c r="AD205" s="24" t="s">
        <v>174</v>
      </c>
      <c r="AE205" s="24" t="s">
        <v>67</v>
      </c>
      <c r="AF205" s="31">
        <v>876</v>
      </c>
      <c r="AG205" s="29" t="s">
        <v>68</v>
      </c>
      <c r="AH205" s="31">
        <v>1</v>
      </c>
      <c r="AI205" s="68" t="s">
        <v>69</v>
      </c>
      <c r="AJ205" s="24" t="s">
        <v>70</v>
      </c>
      <c r="AK205" s="29">
        <v>45214</v>
      </c>
      <c r="AL205" s="29">
        <v>45214</v>
      </c>
      <c r="AM205" s="29">
        <v>45533</v>
      </c>
      <c r="AN205" s="24" t="s">
        <v>75</v>
      </c>
      <c r="AO205" s="25"/>
      <c r="AP205" s="24"/>
      <c r="AQ205" s="24"/>
      <c r="AR205" s="24"/>
      <c r="AS205" s="29"/>
      <c r="AT205" s="33"/>
      <c r="AU205" s="34"/>
      <c r="AV205" s="24"/>
      <c r="AW205" s="34" t="s">
        <v>63</v>
      </c>
      <c r="AX205" s="24"/>
      <c r="AY205" s="28"/>
      <c r="AZ205" s="47" t="s">
        <v>837</v>
      </c>
      <c r="BA205" s="28"/>
      <c r="BB205" s="28"/>
      <c r="BC205" s="19"/>
      <c r="BD205" s="19"/>
      <c r="BE205" s="16"/>
    </row>
    <row r="206" spans="1:57" ht="49.5" customHeight="1">
      <c r="A206" s="24">
        <v>7</v>
      </c>
      <c r="B206" s="25">
        <v>230199</v>
      </c>
      <c r="C206" s="24" t="s">
        <v>57</v>
      </c>
      <c r="D206" s="24" t="s">
        <v>58</v>
      </c>
      <c r="E206" s="24" t="s">
        <v>59</v>
      </c>
      <c r="F206" s="24"/>
      <c r="G206" s="12" t="s">
        <v>176</v>
      </c>
      <c r="H206" s="26" t="s">
        <v>116</v>
      </c>
      <c r="I206" s="26" t="s">
        <v>177</v>
      </c>
      <c r="J206" s="24">
        <v>1</v>
      </c>
      <c r="K206" s="24"/>
      <c r="L206" s="24" t="s">
        <v>63</v>
      </c>
      <c r="M206" s="24" t="s">
        <v>74</v>
      </c>
      <c r="N206" s="24" t="s">
        <v>698</v>
      </c>
      <c r="O206" s="28">
        <v>40000</v>
      </c>
      <c r="P206" s="28">
        <v>48000</v>
      </c>
      <c r="Q206" s="28">
        <v>18000</v>
      </c>
      <c r="R206" s="28">
        <v>27000</v>
      </c>
      <c r="S206" s="28">
        <v>3000</v>
      </c>
      <c r="T206" s="28"/>
      <c r="U206" s="24" t="s">
        <v>65</v>
      </c>
      <c r="V206" s="24" t="s">
        <v>57</v>
      </c>
      <c r="W206" s="24" t="s">
        <v>66</v>
      </c>
      <c r="X206" s="29">
        <v>45170</v>
      </c>
      <c r="Y206" s="29">
        <v>45225</v>
      </c>
      <c r="Z206" s="24"/>
      <c r="AA206" s="24"/>
      <c r="AB206" s="24"/>
      <c r="AC206" s="24"/>
      <c r="AD206" s="24" t="s">
        <v>176</v>
      </c>
      <c r="AE206" s="24" t="s">
        <v>67</v>
      </c>
      <c r="AF206" s="31">
        <v>876</v>
      </c>
      <c r="AG206" s="29" t="s">
        <v>68</v>
      </c>
      <c r="AH206" s="31">
        <v>1</v>
      </c>
      <c r="AI206" s="68" t="s">
        <v>69</v>
      </c>
      <c r="AJ206" s="24" t="s">
        <v>70</v>
      </c>
      <c r="AK206" s="29">
        <v>45245</v>
      </c>
      <c r="AL206" s="29">
        <v>45245</v>
      </c>
      <c r="AM206" s="29">
        <v>45671</v>
      </c>
      <c r="AN206" s="24" t="s">
        <v>86</v>
      </c>
      <c r="AO206" s="25"/>
      <c r="AP206" s="24"/>
      <c r="AQ206" s="24"/>
      <c r="AR206" s="24"/>
      <c r="AS206" s="29"/>
      <c r="AT206" s="33"/>
      <c r="AU206" s="34"/>
      <c r="AV206" s="24"/>
      <c r="AW206" s="34" t="s">
        <v>63</v>
      </c>
      <c r="AX206" s="24"/>
      <c r="AY206" s="28"/>
      <c r="AZ206" s="47" t="s">
        <v>832</v>
      </c>
      <c r="BA206" s="28"/>
      <c r="BB206" s="28"/>
      <c r="BC206" s="19"/>
      <c r="BD206" s="19"/>
      <c r="BE206" s="16"/>
    </row>
    <row r="207" spans="1:57" ht="49.5" customHeight="1">
      <c r="A207" s="24">
        <v>7</v>
      </c>
      <c r="B207" s="25">
        <v>230200</v>
      </c>
      <c r="C207" s="24" t="s">
        <v>57</v>
      </c>
      <c r="D207" s="24" t="s">
        <v>58</v>
      </c>
      <c r="E207" s="24" t="s">
        <v>59</v>
      </c>
      <c r="F207" s="24"/>
      <c r="G207" s="12" t="s">
        <v>178</v>
      </c>
      <c r="H207" s="26" t="s">
        <v>124</v>
      </c>
      <c r="I207" s="26" t="s">
        <v>125</v>
      </c>
      <c r="J207" s="24">
        <v>1</v>
      </c>
      <c r="K207" s="24"/>
      <c r="L207" s="24" t="s">
        <v>63</v>
      </c>
      <c r="M207" s="24" t="s">
        <v>74</v>
      </c>
      <c r="N207" s="24" t="s">
        <v>698</v>
      </c>
      <c r="O207" s="28">
        <v>40833.333333333336</v>
      </c>
      <c r="P207" s="28">
        <v>49000</v>
      </c>
      <c r="Q207" s="28">
        <v>29000</v>
      </c>
      <c r="R207" s="28">
        <v>20000</v>
      </c>
      <c r="S207" s="28"/>
      <c r="T207" s="28"/>
      <c r="U207" s="24" t="s">
        <v>65</v>
      </c>
      <c r="V207" s="24" t="s">
        <v>57</v>
      </c>
      <c r="W207" s="24" t="s">
        <v>66</v>
      </c>
      <c r="X207" s="29">
        <v>45251</v>
      </c>
      <c r="Y207" s="29">
        <v>44941</v>
      </c>
      <c r="Z207" s="24"/>
      <c r="AA207" s="24"/>
      <c r="AB207" s="24"/>
      <c r="AC207" s="24"/>
      <c r="AD207" s="24" t="s">
        <v>178</v>
      </c>
      <c r="AE207" s="24" t="s">
        <v>67</v>
      </c>
      <c r="AF207" s="31">
        <v>876</v>
      </c>
      <c r="AG207" s="29" t="s">
        <v>68</v>
      </c>
      <c r="AH207" s="31">
        <v>1</v>
      </c>
      <c r="AI207" s="68" t="s">
        <v>69</v>
      </c>
      <c r="AJ207" s="24" t="s">
        <v>70</v>
      </c>
      <c r="AK207" s="29">
        <v>44961</v>
      </c>
      <c r="AL207" s="29">
        <v>44961</v>
      </c>
      <c r="AM207" s="29">
        <v>45305</v>
      </c>
      <c r="AN207" s="24" t="s">
        <v>75</v>
      </c>
      <c r="AO207" s="25"/>
      <c r="AP207" s="24"/>
      <c r="AQ207" s="24"/>
      <c r="AR207" s="24"/>
      <c r="AS207" s="29"/>
      <c r="AT207" s="33"/>
      <c r="AU207" s="34"/>
      <c r="AV207" s="24"/>
      <c r="AW207" s="24" t="s">
        <v>76</v>
      </c>
      <c r="AX207" s="24"/>
      <c r="AY207" s="28"/>
      <c r="AZ207" s="47" t="s">
        <v>838</v>
      </c>
      <c r="BA207" s="28"/>
      <c r="BB207" s="28"/>
      <c r="BC207" s="19"/>
      <c r="BD207" s="19"/>
      <c r="BE207" s="16"/>
    </row>
    <row r="208" spans="1:57" ht="49.5" customHeight="1">
      <c r="A208" s="24">
        <v>7</v>
      </c>
      <c r="B208" s="25">
        <v>230201</v>
      </c>
      <c r="C208" s="24" t="s">
        <v>57</v>
      </c>
      <c r="D208" s="24" t="s">
        <v>58</v>
      </c>
      <c r="E208" s="24" t="s">
        <v>59</v>
      </c>
      <c r="F208" s="24"/>
      <c r="G208" s="12" t="s">
        <v>179</v>
      </c>
      <c r="H208" s="26" t="s">
        <v>124</v>
      </c>
      <c r="I208" s="26" t="s">
        <v>125</v>
      </c>
      <c r="J208" s="24">
        <v>1</v>
      </c>
      <c r="K208" s="24"/>
      <c r="L208" s="24" t="s">
        <v>63</v>
      </c>
      <c r="M208" s="24" t="s">
        <v>74</v>
      </c>
      <c r="N208" s="24" t="s">
        <v>698</v>
      </c>
      <c r="O208" s="28">
        <v>40833.333333333336</v>
      </c>
      <c r="P208" s="28">
        <v>49000</v>
      </c>
      <c r="Q208" s="28">
        <v>29000</v>
      </c>
      <c r="R208" s="28">
        <v>17000</v>
      </c>
      <c r="S208" s="28">
        <v>3000</v>
      </c>
      <c r="T208" s="28"/>
      <c r="U208" s="24" t="s">
        <v>65</v>
      </c>
      <c r="V208" s="24" t="s">
        <v>57</v>
      </c>
      <c r="W208" s="24" t="s">
        <v>66</v>
      </c>
      <c r="X208" s="29">
        <v>44963</v>
      </c>
      <c r="Y208" s="29">
        <v>45018</v>
      </c>
      <c r="Z208" s="24"/>
      <c r="AA208" s="24"/>
      <c r="AB208" s="24"/>
      <c r="AC208" s="24"/>
      <c r="AD208" s="24" t="s">
        <v>179</v>
      </c>
      <c r="AE208" s="24" t="s">
        <v>67</v>
      </c>
      <c r="AF208" s="31">
        <v>876</v>
      </c>
      <c r="AG208" s="29" t="s">
        <v>68</v>
      </c>
      <c r="AH208" s="31">
        <v>1</v>
      </c>
      <c r="AI208" s="68" t="s">
        <v>69</v>
      </c>
      <c r="AJ208" s="24" t="s">
        <v>70</v>
      </c>
      <c r="AK208" s="29">
        <v>45038</v>
      </c>
      <c r="AL208" s="29">
        <v>45038</v>
      </c>
      <c r="AM208" s="29">
        <v>45671</v>
      </c>
      <c r="AN208" s="24" t="s">
        <v>86</v>
      </c>
      <c r="AO208" s="25"/>
      <c r="AP208" s="24"/>
      <c r="AQ208" s="24"/>
      <c r="AR208" s="24"/>
      <c r="AS208" s="29"/>
      <c r="AT208" s="33"/>
      <c r="AU208" s="34"/>
      <c r="AV208" s="24"/>
      <c r="AW208" s="34" t="s">
        <v>63</v>
      </c>
      <c r="AX208" s="24"/>
      <c r="AY208" s="28"/>
      <c r="AZ208" s="47" t="s">
        <v>833</v>
      </c>
      <c r="BA208" s="28"/>
      <c r="BB208" s="28"/>
      <c r="BC208" s="19"/>
      <c r="BD208" s="19"/>
      <c r="BE208" s="16"/>
    </row>
    <row r="209" spans="1:57" ht="49.5" customHeight="1">
      <c r="A209" s="24">
        <v>7</v>
      </c>
      <c r="B209" s="25">
        <v>230202</v>
      </c>
      <c r="C209" s="24" t="s">
        <v>57</v>
      </c>
      <c r="D209" s="24" t="s">
        <v>58</v>
      </c>
      <c r="E209" s="24" t="s">
        <v>59</v>
      </c>
      <c r="F209" s="24"/>
      <c r="G209" s="12" t="s">
        <v>173</v>
      </c>
      <c r="H209" s="26" t="s">
        <v>116</v>
      </c>
      <c r="I209" s="26" t="s">
        <v>180</v>
      </c>
      <c r="J209" s="24">
        <v>1</v>
      </c>
      <c r="K209" s="24"/>
      <c r="L209" s="24" t="s">
        <v>63</v>
      </c>
      <c r="M209" s="24" t="s">
        <v>74</v>
      </c>
      <c r="N209" s="24" t="s">
        <v>698</v>
      </c>
      <c r="O209" s="28">
        <v>40833.333333333336</v>
      </c>
      <c r="P209" s="28">
        <v>49000</v>
      </c>
      <c r="Q209" s="28">
        <v>20000</v>
      </c>
      <c r="R209" s="28">
        <v>24000</v>
      </c>
      <c r="S209" s="28">
        <v>5000</v>
      </c>
      <c r="T209" s="28"/>
      <c r="U209" s="24" t="s">
        <v>65</v>
      </c>
      <c r="V209" s="24" t="s">
        <v>57</v>
      </c>
      <c r="W209" s="24" t="s">
        <v>66</v>
      </c>
      <c r="X209" s="29">
        <v>45170</v>
      </c>
      <c r="Y209" s="29">
        <v>45225</v>
      </c>
      <c r="Z209" s="24"/>
      <c r="AA209" s="24"/>
      <c r="AB209" s="24"/>
      <c r="AC209" s="24"/>
      <c r="AD209" s="24" t="s">
        <v>173</v>
      </c>
      <c r="AE209" s="24" t="s">
        <v>67</v>
      </c>
      <c r="AF209" s="31">
        <v>876</v>
      </c>
      <c r="AG209" s="29" t="s">
        <v>68</v>
      </c>
      <c r="AH209" s="31">
        <v>1</v>
      </c>
      <c r="AI209" s="68" t="s">
        <v>69</v>
      </c>
      <c r="AJ209" s="24" t="s">
        <v>70</v>
      </c>
      <c r="AK209" s="29">
        <v>45245</v>
      </c>
      <c r="AL209" s="29">
        <v>45245</v>
      </c>
      <c r="AM209" s="29">
        <v>45671</v>
      </c>
      <c r="AN209" s="24" t="s">
        <v>86</v>
      </c>
      <c r="AO209" s="25"/>
      <c r="AP209" s="24"/>
      <c r="AQ209" s="24"/>
      <c r="AR209" s="24"/>
      <c r="AS209" s="29"/>
      <c r="AT209" s="33"/>
      <c r="AU209" s="34"/>
      <c r="AV209" s="24"/>
      <c r="AW209" s="24" t="s">
        <v>76</v>
      </c>
      <c r="AX209" s="24"/>
      <c r="AY209" s="28"/>
      <c r="AZ209" s="47" t="s">
        <v>834</v>
      </c>
      <c r="BA209" s="28"/>
      <c r="BB209" s="28"/>
      <c r="BC209" s="19"/>
      <c r="BD209" s="19"/>
      <c r="BE209" s="16"/>
    </row>
    <row r="210" spans="1:57" ht="49.5" customHeight="1">
      <c r="A210" s="24">
        <v>7</v>
      </c>
      <c r="B210" s="25">
        <v>230203</v>
      </c>
      <c r="C210" s="24" t="s">
        <v>57</v>
      </c>
      <c r="D210" s="24" t="s">
        <v>58</v>
      </c>
      <c r="E210" s="24" t="s">
        <v>59</v>
      </c>
      <c r="F210" s="24"/>
      <c r="G210" s="12" t="s">
        <v>181</v>
      </c>
      <c r="H210" s="26" t="s">
        <v>116</v>
      </c>
      <c r="I210" s="26" t="s">
        <v>182</v>
      </c>
      <c r="J210" s="24">
        <v>1</v>
      </c>
      <c r="K210" s="24"/>
      <c r="L210" s="24" t="s">
        <v>63</v>
      </c>
      <c r="M210" s="24" t="s">
        <v>74</v>
      </c>
      <c r="N210" s="24" t="s">
        <v>698</v>
      </c>
      <c r="O210" s="28">
        <v>20833.333333333336</v>
      </c>
      <c r="P210" s="28">
        <v>25000</v>
      </c>
      <c r="Q210" s="28">
        <v>15000</v>
      </c>
      <c r="R210" s="28">
        <v>8000</v>
      </c>
      <c r="S210" s="28">
        <v>2000</v>
      </c>
      <c r="T210" s="28"/>
      <c r="U210" s="24" t="s">
        <v>65</v>
      </c>
      <c r="V210" s="24" t="s">
        <v>57</v>
      </c>
      <c r="W210" s="24" t="s">
        <v>66</v>
      </c>
      <c r="X210" s="29">
        <v>45170</v>
      </c>
      <c r="Y210" s="29">
        <v>45225</v>
      </c>
      <c r="Z210" s="24"/>
      <c r="AA210" s="24"/>
      <c r="AB210" s="24"/>
      <c r="AC210" s="24"/>
      <c r="AD210" s="24" t="s">
        <v>181</v>
      </c>
      <c r="AE210" s="24" t="s">
        <v>67</v>
      </c>
      <c r="AF210" s="31">
        <v>876</v>
      </c>
      <c r="AG210" s="29" t="s">
        <v>68</v>
      </c>
      <c r="AH210" s="31">
        <v>1</v>
      </c>
      <c r="AI210" s="68" t="s">
        <v>69</v>
      </c>
      <c r="AJ210" s="24" t="s">
        <v>70</v>
      </c>
      <c r="AK210" s="29">
        <v>45245</v>
      </c>
      <c r="AL210" s="29">
        <v>45245</v>
      </c>
      <c r="AM210" s="29">
        <v>45671</v>
      </c>
      <c r="AN210" s="24" t="s">
        <v>86</v>
      </c>
      <c r="AO210" s="25"/>
      <c r="AP210" s="24"/>
      <c r="AQ210" s="24"/>
      <c r="AR210" s="24"/>
      <c r="AS210" s="29"/>
      <c r="AT210" s="33"/>
      <c r="AU210" s="34"/>
      <c r="AV210" s="24"/>
      <c r="AW210" s="34" t="s">
        <v>63</v>
      </c>
      <c r="AX210" s="24"/>
      <c r="AY210" s="28"/>
      <c r="AZ210" s="47" t="s">
        <v>835</v>
      </c>
      <c r="BA210" s="28"/>
      <c r="BB210" s="28"/>
      <c r="BC210" s="19"/>
      <c r="BD210" s="19"/>
      <c r="BE210" s="16"/>
    </row>
    <row r="211" spans="1:57" ht="49.5" customHeight="1">
      <c r="A211" s="24">
        <v>7</v>
      </c>
      <c r="B211" s="25">
        <v>230204</v>
      </c>
      <c r="C211" s="24" t="s">
        <v>57</v>
      </c>
      <c r="D211" s="24" t="s">
        <v>58</v>
      </c>
      <c r="E211" s="24" t="s">
        <v>59</v>
      </c>
      <c r="F211" s="24"/>
      <c r="G211" s="12" t="s">
        <v>183</v>
      </c>
      <c r="H211" s="26" t="s">
        <v>124</v>
      </c>
      <c r="I211" s="26" t="s">
        <v>184</v>
      </c>
      <c r="J211" s="24">
        <v>1</v>
      </c>
      <c r="K211" s="24"/>
      <c r="L211" s="24" t="s">
        <v>63</v>
      </c>
      <c r="M211" s="24" t="s">
        <v>74</v>
      </c>
      <c r="N211" s="24" t="s">
        <v>698</v>
      </c>
      <c r="O211" s="28">
        <v>4166.666666666667</v>
      </c>
      <c r="P211" s="28">
        <v>5000</v>
      </c>
      <c r="Q211" s="28">
        <v>3000</v>
      </c>
      <c r="R211" s="28">
        <v>1500</v>
      </c>
      <c r="S211" s="28">
        <v>500</v>
      </c>
      <c r="T211" s="28"/>
      <c r="U211" s="24" t="s">
        <v>93</v>
      </c>
      <c r="V211" s="24" t="s">
        <v>57</v>
      </c>
      <c r="W211" s="24" t="s">
        <v>66</v>
      </c>
      <c r="X211" s="29">
        <v>45062</v>
      </c>
      <c r="Y211" s="29">
        <v>45097</v>
      </c>
      <c r="Z211" s="24"/>
      <c r="AA211" s="24"/>
      <c r="AB211" s="24"/>
      <c r="AC211" s="24"/>
      <c r="AD211" s="24" t="s">
        <v>183</v>
      </c>
      <c r="AE211" s="24" t="s">
        <v>67</v>
      </c>
      <c r="AF211" s="31">
        <v>876</v>
      </c>
      <c r="AG211" s="29" t="s">
        <v>68</v>
      </c>
      <c r="AH211" s="31">
        <v>1</v>
      </c>
      <c r="AI211" s="68" t="s">
        <v>69</v>
      </c>
      <c r="AJ211" s="24" t="s">
        <v>70</v>
      </c>
      <c r="AK211" s="29">
        <v>45117</v>
      </c>
      <c r="AL211" s="29">
        <v>45117</v>
      </c>
      <c r="AM211" s="29">
        <v>45671</v>
      </c>
      <c r="AN211" s="24" t="s">
        <v>86</v>
      </c>
      <c r="AO211" s="25"/>
      <c r="AP211" s="24"/>
      <c r="AQ211" s="24"/>
      <c r="AR211" s="24"/>
      <c r="AS211" s="29"/>
      <c r="AT211" s="33"/>
      <c r="AU211" s="34"/>
      <c r="AV211" s="24"/>
      <c r="AW211" s="34" t="s">
        <v>63</v>
      </c>
      <c r="AX211" s="24"/>
      <c r="AY211" s="28"/>
      <c r="AZ211" s="47" t="s">
        <v>836</v>
      </c>
      <c r="BA211" s="28"/>
      <c r="BB211" s="28"/>
      <c r="BC211" s="19"/>
      <c r="BD211" s="19"/>
      <c r="BE211" s="16"/>
    </row>
    <row r="212" spans="1:57" ht="49.5" customHeight="1">
      <c r="A212" s="24">
        <v>7</v>
      </c>
      <c r="B212" s="25">
        <v>230205</v>
      </c>
      <c r="C212" s="24" t="s">
        <v>57</v>
      </c>
      <c r="D212" s="24" t="s">
        <v>58</v>
      </c>
      <c r="E212" s="24" t="s">
        <v>59</v>
      </c>
      <c r="F212" s="24"/>
      <c r="G212" s="12" t="s">
        <v>185</v>
      </c>
      <c r="H212" s="26" t="s">
        <v>124</v>
      </c>
      <c r="I212" s="24" t="s">
        <v>125</v>
      </c>
      <c r="J212" s="24">
        <v>1</v>
      </c>
      <c r="K212" s="24"/>
      <c r="L212" s="24" t="s">
        <v>63</v>
      </c>
      <c r="M212" s="24" t="s">
        <v>74</v>
      </c>
      <c r="N212" s="24" t="s">
        <v>698</v>
      </c>
      <c r="O212" s="28">
        <v>7500</v>
      </c>
      <c r="P212" s="28">
        <v>9000</v>
      </c>
      <c r="Q212" s="28"/>
      <c r="R212" s="28">
        <v>9000</v>
      </c>
      <c r="S212" s="28"/>
      <c r="T212" s="28"/>
      <c r="U212" s="24" t="s">
        <v>93</v>
      </c>
      <c r="V212" s="24" t="s">
        <v>57</v>
      </c>
      <c r="W212" s="24" t="s">
        <v>66</v>
      </c>
      <c r="X212" s="29">
        <v>45161</v>
      </c>
      <c r="Y212" s="29">
        <v>45216</v>
      </c>
      <c r="Z212" s="24"/>
      <c r="AA212" s="24"/>
      <c r="AB212" s="24"/>
      <c r="AC212" s="24"/>
      <c r="AD212" s="24" t="s">
        <v>185</v>
      </c>
      <c r="AE212" s="24" t="s">
        <v>67</v>
      </c>
      <c r="AF212" s="31">
        <v>876</v>
      </c>
      <c r="AG212" s="29" t="s">
        <v>68</v>
      </c>
      <c r="AH212" s="31">
        <v>1</v>
      </c>
      <c r="AI212" s="68" t="s">
        <v>69</v>
      </c>
      <c r="AJ212" s="24" t="s">
        <v>70</v>
      </c>
      <c r="AK212" s="29">
        <v>45237</v>
      </c>
      <c r="AL212" s="29">
        <v>45237</v>
      </c>
      <c r="AM212" s="29">
        <v>45237</v>
      </c>
      <c r="AN212" s="24">
        <v>2024</v>
      </c>
      <c r="AO212" s="25"/>
      <c r="AP212" s="24"/>
      <c r="AQ212" s="24"/>
      <c r="AR212" s="24"/>
      <c r="AS212" s="29"/>
      <c r="AT212" s="33"/>
      <c r="AU212" s="34"/>
      <c r="AV212" s="24"/>
      <c r="AW212" s="34" t="s">
        <v>63</v>
      </c>
      <c r="AX212" s="24"/>
      <c r="AY212" s="28"/>
      <c r="AZ212" s="47" t="s">
        <v>841</v>
      </c>
      <c r="BA212" s="28"/>
      <c r="BB212" s="28"/>
      <c r="BC212" s="19"/>
      <c r="BD212" s="19"/>
      <c r="BE212" s="16"/>
    </row>
    <row r="213" spans="1:57" ht="49.5" customHeight="1">
      <c r="A213" s="24">
        <v>7</v>
      </c>
      <c r="B213" s="25">
        <v>230206</v>
      </c>
      <c r="C213" s="24" t="s">
        <v>57</v>
      </c>
      <c r="D213" s="24" t="s">
        <v>58</v>
      </c>
      <c r="E213" s="24" t="s">
        <v>59</v>
      </c>
      <c r="F213" s="24"/>
      <c r="G213" s="12" t="s">
        <v>186</v>
      </c>
      <c r="H213" s="26" t="s">
        <v>187</v>
      </c>
      <c r="I213" s="30" t="s">
        <v>188</v>
      </c>
      <c r="J213" s="24">
        <v>2</v>
      </c>
      <c r="K213" s="24"/>
      <c r="L213" s="24" t="s">
        <v>63</v>
      </c>
      <c r="M213" s="24" t="s">
        <v>90</v>
      </c>
      <c r="N213" s="24" t="s">
        <v>698</v>
      </c>
      <c r="O213" s="28">
        <v>21287.916659999999</v>
      </c>
      <c r="P213" s="28">
        <v>25545.5</v>
      </c>
      <c r="Q213" s="28"/>
      <c r="R213" s="28">
        <v>25545.5</v>
      </c>
      <c r="S213" s="28"/>
      <c r="T213" s="28"/>
      <c r="U213" s="24" t="s">
        <v>65</v>
      </c>
      <c r="V213" s="24" t="s">
        <v>57</v>
      </c>
      <c r="W213" s="24" t="s">
        <v>66</v>
      </c>
      <c r="X213" s="29">
        <v>45209</v>
      </c>
      <c r="Y213" s="29">
        <v>45256</v>
      </c>
      <c r="Z213" s="24"/>
      <c r="AA213" s="24"/>
      <c r="AB213" s="24"/>
      <c r="AC213" s="24"/>
      <c r="AD213" s="24" t="s">
        <v>186</v>
      </c>
      <c r="AE213" s="24" t="s">
        <v>67</v>
      </c>
      <c r="AF213" s="31">
        <v>876</v>
      </c>
      <c r="AG213" s="29" t="s">
        <v>68</v>
      </c>
      <c r="AH213" s="31">
        <v>1</v>
      </c>
      <c r="AI213" s="68" t="s">
        <v>69</v>
      </c>
      <c r="AJ213" s="24" t="s">
        <v>70</v>
      </c>
      <c r="AK213" s="29">
        <v>45276</v>
      </c>
      <c r="AL213" s="29">
        <v>45276</v>
      </c>
      <c r="AM213" s="29">
        <v>45285</v>
      </c>
      <c r="AN213" s="24">
        <v>2024</v>
      </c>
      <c r="AO213" s="25"/>
      <c r="AP213" s="24"/>
      <c r="AQ213" s="24"/>
      <c r="AR213" s="24"/>
      <c r="AS213" s="29"/>
      <c r="AT213" s="33"/>
      <c r="AU213" s="34"/>
      <c r="AV213" s="24"/>
      <c r="AW213" s="34" t="s">
        <v>63</v>
      </c>
      <c r="AX213" s="24"/>
      <c r="AY213" s="28"/>
      <c r="AZ213" s="59"/>
      <c r="BA213" s="28"/>
      <c r="BB213" s="28"/>
      <c r="BC213" s="19"/>
      <c r="BD213" s="19"/>
      <c r="BE213" s="16"/>
    </row>
    <row r="214" spans="1:57" ht="49.5" customHeight="1">
      <c r="A214" s="24">
        <v>7</v>
      </c>
      <c r="B214" s="25">
        <v>230207</v>
      </c>
      <c r="C214" s="24" t="s">
        <v>57</v>
      </c>
      <c r="D214" s="24" t="s">
        <v>58</v>
      </c>
      <c r="E214" s="24" t="s">
        <v>59</v>
      </c>
      <c r="F214" s="24"/>
      <c r="G214" s="12" t="s">
        <v>193</v>
      </c>
      <c r="H214" s="26" t="s">
        <v>194</v>
      </c>
      <c r="I214" s="26" t="s">
        <v>195</v>
      </c>
      <c r="J214" s="24">
        <v>1</v>
      </c>
      <c r="K214" s="24"/>
      <c r="L214" s="24" t="s">
        <v>63</v>
      </c>
      <c r="M214" s="24" t="s">
        <v>74</v>
      </c>
      <c r="N214" s="24" t="s">
        <v>698</v>
      </c>
      <c r="O214" s="28">
        <v>66666.666666666672</v>
      </c>
      <c r="P214" s="28">
        <v>80000</v>
      </c>
      <c r="Q214" s="28">
        <v>50000</v>
      </c>
      <c r="R214" s="28">
        <v>30000</v>
      </c>
      <c r="S214" s="28"/>
      <c r="T214" s="28"/>
      <c r="U214" s="24" t="s">
        <v>65</v>
      </c>
      <c r="V214" s="24" t="s">
        <v>57</v>
      </c>
      <c r="W214" s="24" t="s">
        <v>66</v>
      </c>
      <c r="X214" s="29">
        <v>45187</v>
      </c>
      <c r="Y214" s="29">
        <v>45242</v>
      </c>
      <c r="Z214" s="24"/>
      <c r="AA214" s="24"/>
      <c r="AB214" s="24"/>
      <c r="AC214" s="24"/>
      <c r="AD214" s="24" t="s">
        <v>193</v>
      </c>
      <c r="AE214" s="24" t="s">
        <v>67</v>
      </c>
      <c r="AF214" s="31">
        <v>876</v>
      </c>
      <c r="AG214" s="29" t="s">
        <v>68</v>
      </c>
      <c r="AH214" s="31">
        <v>1</v>
      </c>
      <c r="AI214" s="68" t="s">
        <v>69</v>
      </c>
      <c r="AJ214" s="24" t="s">
        <v>70</v>
      </c>
      <c r="AK214" s="29">
        <v>45262</v>
      </c>
      <c r="AL214" s="29">
        <v>45262</v>
      </c>
      <c r="AM214" s="29">
        <v>45277</v>
      </c>
      <c r="AN214" s="24" t="s">
        <v>75</v>
      </c>
      <c r="AO214" s="25"/>
      <c r="AP214" s="24"/>
      <c r="AQ214" s="24"/>
      <c r="AR214" s="24"/>
      <c r="AS214" s="29"/>
      <c r="AT214" s="33"/>
      <c r="AU214" s="34"/>
      <c r="AV214" s="24"/>
      <c r="AW214" s="34" t="s">
        <v>76</v>
      </c>
      <c r="AX214" s="24"/>
      <c r="AY214" s="28"/>
      <c r="AZ214" s="47" t="s">
        <v>839</v>
      </c>
      <c r="BA214" s="28"/>
      <c r="BB214" s="28"/>
      <c r="BC214" s="19"/>
      <c r="BD214" s="19"/>
      <c r="BE214" s="16"/>
    </row>
    <row r="215" spans="1:57" ht="49.5" customHeight="1">
      <c r="A215" s="24">
        <v>7</v>
      </c>
      <c r="B215" s="25">
        <v>230208</v>
      </c>
      <c r="C215" s="24" t="s">
        <v>57</v>
      </c>
      <c r="D215" s="24" t="s">
        <v>58</v>
      </c>
      <c r="E215" s="24" t="s">
        <v>59</v>
      </c>
      <c r="F215" s="24"/>
      <c r="G215" s="12" t="s">
        <v>196</v>
      </c>
      <c r="H215" s="26" t="s">
        <v>138</v>
      </c>
      <c r="I215" s="26" t="s">
        <v>197</v>
      </c>
      <c r="J215" s="24">
        <v>1</v>
      </c>
      <c r="K215" s="24"/>
      <c r="L215" s="24" t="s">
        <v>63</v>
      </c>
      <c r="M215" s="24" t="s">
        <v>74</v>
      </c>
      <c r="N215" s="24" t="s">
        <v>698</v>
      </c>
      <c r="O215" s="28">
        <v>41583.333333333336</v>
      </c>
      <c r="P215" s="28">
        <v>49900</v>
      </c>
      <c r="Q215" s="28">
        <v>30000</v>
      </c>
      <c r="R215" s="28">
        <v>19900</v>
      </c>
      <c r="S215" s="28"/>
      <c r="T215" s="28"/>
      <c r="U215" s="24" t="s">
        <v>65</v>
      </c>
      <c r="V215" s="24" t="s">
        <v>57</v>
      </c>
      <c r="W215" s="24" t="s">
        <v>66</v>
      </c>
      <c r="X215" s="29">
        <v>45187</v>
      </c>
      <c r="Y215" s="29">
        <v>45242</v>
      </c>
      <c r="Z215" s="24"/>
      <c r="AA215" s="24"/>
      <c r="AB215" s="24"/>
      <c r="AC215" s="24"/>
      <c r="AD215" s="24" t="s">
        <v>196</v>
      </c>
      <c r="AE215" s="24" t="s">
        <v>67</v>
      </c>
      <c r="AF215" s="31">
        <v>876</v>
      </c>
      <c r="AG215" s="29" t="s">
        <v>68</v>
      </c>
      <c r="AH215" s="31">
        <v>1</v>
      </c>
      <c r="AI215" s="68" t="s">
        <v>69</v>
      </c>
      <c r="AJ215" s="24" t="s">
        <v>70</v>
      </c>
      <c r="AK215" s="29">
        <v>45262</v>
      </c>
      <c r="AL215" s="29">
        <v>45262</v>
      </c>
      <c r="AM215" s="29">
        <v>45277</v>
      </c>
      <c r="AN215" s="24" t="s">
        <v>75</v>
      </c>
      <c r="AO215" s="25"/>
      <c r="AP215" s="24"/>
      <c r="AQ215" s="24"/>
      <c r="AR215" s="24"/>
      <c r="AS215" s="29"/>
      <c r="AT215" s="33"/>
      <c r="AU215" s="34"/>
      <c r="AV215" s="24"/>
      <c r="AW215" s="34" t="s">
        <v>76</v>
      </c>
      <c r="AX215" s="24"/>
      <c r="AY215" s="28"/>
      <c r="AZ215" s="47" t="s">
        <v>840</v>
      </c>
      <c r="BA215" s="28"/>
      <c r="BB215" s="28"/>
      <c r="BC215" s="19"/>
      <c r="BD215" s="19"/>
      <c r="BE215" s="16"/>
    </row>
    <row r="216" spans="1:57" ht="49.5" customHeight="1">
      <c r="A216" s="24">
        <v>7</v>
      </c>
      <c r="B216" s="25">
        <v>230209</v>
      </c>
      <c r="C216" s="24" t="s">
        <v>57</v>
      </c>
      <c r="D216" s="24" t="s">
        <v>58</v>
      </c>
      <c r="E216" s="24" t="s">
        <v>59</v>
      </c>
      <c r="F216" s="24"/>
      <c r="G216" s="12" t="s">
        <v>198</v>
      </c>
      <c r="H216" s="26" t="s">
        <v>199</v>
      </c>
      <c r="I216" s="30" t="s">
        <v>200</v>
      </c>
      <c r="J216" s="24">
        <v>2</v>
      </c>
      <c r="K216" s="24"/>
      <c r="L216" s="24" t="s">
        <v>63</v>
      </c>
      <c r="M216" s="24" t="s">
        <v>90</v>
      </c>
      <c r="N216" s="24" t="s">
        <v>698</v>
      </c>
      <c r="O216" s="28">
        <v>20443.333333333336</v>
      </c>
      <c r="P216" s="28">
        <v>24532</v>
      </c>
      <c r="Q216" s="28"/>
      <c r="R216" s="28">
        <v>24532</v>
      </c>
      <c r="S216" s="28"/>
      <c r="T216" s="28"/>
      <c r="U216" s="24" t="s">
        <v>65</v>
      </c>
      <c r="V216" s="24" t="s">
        <v>57</v>
      </c>
      <c r="W216" s="24" t="s">
        <v>66</v>
      </c>
      <c r="X216" s="29">
        <v>45215</v>
      </c>
      <c r="Y216" s="29">
        <v>45262</v>
      </c>
      <c r="Z216" s="24"/>
      <c r="AA216" s="24"/>
      <c r="AB216" s="24"/>
      <c r="AC216" s="24"/>
      <c r="AD216" s="24" t="s">
        <v>198</v>
      </c>
      <c r="AE216" s="24" t="s">
        <v>67</v>
      </c>
      <c r="AF216" s="31">
        <v>876</v>
      </c>
      <c r="AG216" s="29" t="s">
        <v>68</v>
      </c>
      <c r="AH216" s="31">
        <v>1</v>
      </c>
      <c r="AI216" s="68" t="s">
        <v>69</v>
      </c>
      <c r="AJ216" s="24" t="s">
        <v>70</v>
      </c>
      <c r="AK216" s="29">
        <v>45282</v>
      </c>
      <c r="AL216" s="29">
        <v>45282</v>
      </c>
      <c r="AM216" s="29">
        <v>45312</v>
      </c>
      <c r="AN216" s="24">
        <v>2024</v>
      </c>
      <c r="AO216" s="25"/>
      <c r="AP216" s="24"/>
      <c r="AQ216" s="24"/>
      <c r="AR216" s="24"/>
      <c r="AS216" s="29"/>
      <c r="AT216" s="33"/>
      <c r="AU216" s="34"/>
      <c r="AV216" s="24"/>
      <c r="AW216" s="34" t="s">
        <v>63</v>
      </c>
      <c r="AX216" s="24"/>
      <c r="AY216" s="28"/>
      <c r="AZ216" s="47"/>
      <c r="BA216" s="28"/>
      <c r="BB216" s="28"/>
      <c r="BC216" s="19"/>
      <c r="BD216" s="19"/>
      <c r="BE216" s="16"/>
    </row>
    <row r="217" spans="1:57" ht="49.5" customHeight="1">
      <c r="A217" s="24">
        <v>7</v>
      </c>
      <c r="B217" s="25">
        <v>230210</v>
      </c>
      <c r="C217" s="24" t="s">
        <v>57</v>
      </c>
      <c r="D217" s="24" t="s">
        <v>58</v>
      </c>
      <c r="E217" s="24" t="s">
        <v>59</v>
      </c>
      <c r="F217" s="12"/>
      <c r="G217" s="12" t="s">
        <v>201</v>
      </c>
      <c r="H217" s="26" t="s">
        <v>202</v>
      </c>
      <c r="I217" s="26" t="s">
        <v>203</v>
      </c>
      <c r="J217" s="24">
        <v>2</v>
      </c>
      <c r="K217" s="24"/>
      <c r="L217" s="24" t="s">
        <v>63</v>
      </c>
      <c r="M217" s="24" t="s">
        <v>90</v>
      </c>
      <c r="N217" s="24" t="s">
        <v>698</v>
      </c>
      <c r="O217" s="28">
        <v>15325</v>
      </c>
      <c r="P217" s="28">
        <v>18390</v>
      </c>
      <c r="Q217" s="28"/>
      <c r="R217" s="28">
        <v>18390</v>
      </c>
      <c r="S217" s="28"/>
      <c r="T217" s="28"/>
      <c r="U217" s="24" t="s">
        <v>65</v>
      </c>
      <c r="V217" s="24" t="s">
        <v>57</v>
      </c>
      <c r="W217" s="24" t="s">
        <v>66</v>
      </c>
      <c r="X217" s="29">
        <v>45215</v>
      </c>
      <c r="Y217" s="29">
        <v>45262</v>
      </c>
      <c r="Z217" s="24"/>
      <c r="AA217" s="24"/>
      <c r="AB217" s="24"/>
      <c r="AC217" s="24"/>
      <c r="AD217" s="24" t="s">
        <v>201</v>
      </c>
      <c r="AE217" s="24" t="s">
        <v>67</v>
      </c>
      <c r="AF217" s="31">
        <v>876</v>
      </c>
      <c r="AG217" s="29" t="s">
        <v>68</v>
      </c>
      <c r="AH217" s="31">
        <v>1</v>
      </c>
      <c r="AI217" s="68" t="s">
        <v>69</v>
      </c>
      <c r="AJ217" s="24" t="s">
        <v>70</v>
      </c>
      <c r="AK217" s="29">
        <v>45282</v>
      </c>
      <c r="AL217" s="29">
        <v>45282</v>
      </c>
      <c r="AM217" s="29">
        <v>45312</v>
      </c>
      <c r="AN217" s="24">
        <v>2024</v>
      </c>
      <c r="AO217" s="25"/>
      <c r="AP217" s="24"/>
      <c r="AQ217" s="24"/>
      <c r="AR217" s="24"/>
      <c r="AS217" s="29"/>
      <c r="AT217" s="33"/>
      <c r="AU217" s="34"/>
      <c r="AV217" s="24"/>
      <c r="AW217" s="34" t="s">
        <v>63</v>
      </c>
      <c r="AX217" s="24"/>
      <c r="AY217" s="28"/>
      <c r="AZ217" s="47"/>
      <c r="BA217" s="28"/>
      <c r="BB217" s="28"/>
      <c r="BC217" s="19"/>
      <c r="BD217" s="19"/>
      <c r="BE217" s="16"/>
    </row>
    <row r="218" spans="1:57" ht="49.5" customHeight="1">
      <c r="A218" s="24">
        <v>7</v>
      </c>
      <c r="B218" s="25">
        <v>230211</v>
      </c>
      <c r="C218" s="24" t="s">
        <v>57</v>
      </c>
      <c r="D218" s="24" t="s">
        <v>58</v>
      </c>
      <c r="E218" s="24" t="s">
        <v>59</v>
      </c>
      <c r="F218" s="12"/>
      <c r="G218" s="12" t="s">
        <v>204</v>
      </c>
      <c r="H218" s="26" t="s">
        <v>143</v>
      </c>
      <c r="I218" s="26" t="s">
        <v>205</v>
      </c>
      <c r="J218" s="24">
        <v>1</v>
      </c>
      <c r="K218" s="24"/>
      <c r="L218" s="24" t="s">
        <v>63</v>
      </c>
      <c r="M218" s="24" t="s">
        <v>695</v>
      </c>
      <c r="N218" s="24" t="s">
        <v>698</v>
      </c>
      <c r="O218" s="28">
        <v>40833.333333333336</v>
      </c>
      <c r="P218" s="28">
        <v>49000</v>
      </c>
      <c r="Q218" s="28">
        <v>30000</v>
      </c>
      <c r="R218" s="28">
        <v>17000</v>
      </c>
      <c r="S218" s="28">
        <v>2000</v>
      </c>
      <c r="T218" s="28"/>
      <c r="U218" s="24" t="s">
        <v>65</v>
      </c>
      <c r="V218" s="24" t="s">
        <v>57</v>
      </c>
      <c r="W218" s="24" t="s">
        <v>66</v>
      </c>
      <c r="X218" s="29">
        <v>45187</v>
      </c>
      <c r="Y218" s="29">
        <v>45242</v>
      </c>
      <c r="Z218" s="24"/>
      <c r="AA218" s="24"/>
      <c r="AB218" s="24"/>
      <c r="AC218" s="24"/>
      <c r="AD218" s="24" t="s">
        <v>204</v>
      </c>
      <c r="AE218" s="24" t="s">
        <v>67</v>
      </c>
      <c r="AF218" s="31">
        <v>876</v>
      </c>
      <c r="AG218" s="29" t="s">
        <v>68</v>
      </c>
      <c r="AH218" s="31">
        <v>1</v>
      </c>
      <c r="AI218" s="68" t="s">
        <v>69</v>
      </c>
      <c r="AJ218" s="24" t="s">
        <v>70</v>
      </c>
      <c r="AK218" s="29">
        <v>45262</v>
      </c>
      <c r="AL218" s="29">
        <v>45262</v>
      </c>
      <c r="AM218" s="29">
        <v>45657</v>
      </c>
      <c r="AN218" s="24" t="s">
        <v>75</v>
      </c>
      <c r="AO218" s="25"/>
      <c r="AP218" s="24"/>
      <c r="AQ218" s="24"/>
      <c r="AR218" s="24"/>
      <c r="AS218" s="29"/>
      <c r="AT218" s="33"/>
      <c r="AU218" s="34"/>
      <c r="AV218" s="24"/>
      <c r="AW218" s="34" t="s">
        <v>63</v>
      </c>
      <c r="AX218" s="24"/>
      <c r="AY218" s="28"/>
      <c r="AZ218" s="47"/>
      <c r="BA218" s="28"/>
      <c r="BB218" s="28"/>
      <c r="BC218" s="19"/>
      <c r="BD218" s="19"/>
      <c r="BE218" s="16"/>
    </row>
    <row r="219" spans="1:57" ht="49.5" customHeight="1">
      <c r="A219" s="24">
        <v>7</v>
      </c>
      <c r="B219" s="25">
        <v>230212</v>
      </c>
      <c r="C219" s="24" t="s">
        <v>57</v>
      </c>
      <c r="D219" s="24" t="s">
        <v>58</v>
      </c>
      <c r="E219" s="24" t="s">
        <v>59</v>
      </c>
      <c r="F219" s="12"/>
      <c r="G219" s="12" t="s">
        <v>206</v>
      </c>
      <c r="H219" s="26" t="s">
        <v>124</v>
      </c>
      <c r="I219" s="26" t="s">
        <v>125</v>
      </c>
      <c r="J219" s="24">
        <v>1</v>
      </c>
      <c r="K219" s="24"/>
      <c r="L219" s="24" t="s">
        <v>63</v>
      </c>
      <c r="M219" s="24" t="s">
        <v>207</v>
      </c>
      <c r="N219" s="24" t="s">
        <v>698</v>
      </c>
      <c r="O219" s="28">
        <v>250000</v>
      </c>
      <c r="P219" s="28">
        <v>300000</v>
      </c>
      <c r="Q219" s="28">
        <v>280000</v>
      </c>
      <c r="R219" s="28">
        <v>20000</v>
      </c>
      <c r="S219" s="28"/>
      <c r="T219" s="28"/>
      <c r="U219" s="24" t="s">
        <v>65</v>
      </c>
      <c r="V219" s="24" t="s">
        <v>57</v>
      </c>
      <c r="W219" s="24" t="s">
        <v>66</v>
      </c>
      <c r="X219" s="29">
        <v>45012</v>
      </c>
      <c r="Y219" s="29">
        <v>45067</v>
      </c>
      <c r="Z219" s="24"/>
      <c r="AA219" s="24"/>
      <c r="AB219" s="24"/>
      <c r="AC219" s="24"/>
      <c r="AD219" s="24" t="s">
        <v>206</v>
      </c>
      <c r="AE219" s="24" t="s">
        <v>67</v>
      </c>
      <c r="AF219" s="31">
        <v>876</v>
      </c>
      <c r="AG219" s="29" t="s">
        <v>68</v>
      </c>
      <c r="AH219" s="31">
        <v>1</v>
      </c>
      <c r="AI219" s="20" t="s">
        <v>414</v>
      </c>
      <c r="AJ219" s="24" t="s">
        <v>699</v>
      </c>
      <c r="AK219" s="29">
        <v>45087</v>
      </c>
      <c r="AL219" s="29">
        <v>45087</v>
      </c>
      <c r="AM219" s="29">
        <v>45291</v>
      </c>
      <c r="AN219" s="24">
        <v>2023</v>
      </c>
      <c r="AO219" s="25"/>
      <c r="AP219" s="24"/>
      <c r="AQ219" s="24"/>
      <c r="AR219" s="24"/>
      <c r="AS219" s="29"/>
      <c r="AT219" s="33"/>
      <c r="AU219" s="34"/>
      <c r="AV219" s="24"/>
      <c r="AW219" s="34" t="s">
        <v>76</v>
      </c>
      <c r="AX219" s="24"/>
      <c r="AY219" s="28"/>
      <c r="AZ219" s="47"/>
      <c r="BA219" s="28"/>
      <c r="BB219" s="28"/>
      <c r="BC219" s="19"/>
      <c r="BD219" s="19"/>
      <c r="BE219" s="16"/>
    </row>
    <row r="220" spans="1:57" ht="49.5" customHeight="1">
      <c r="A220" s="24">
        <v>7</v>
      </c>
      <c r="B220" s="25">
        <v>230213</v>
      </c>
      <c r="C220" s="24" t="s">
        <v>57</v>
      </c>
      <c r="D220" s="24" t="s">
        <v>58</v>
      </c>
      <c r="E220" s="24" t="s">
        <v>59</v>
      </c>
      <c r="F220" s="12"/>
      <c r="G220" s="12" t="s">
        <v>208</v>
      </c>
      <c r="H220" s="26" t="s">
        <v>128</v>
      </c>
      <c r="I220" s="26" t="s">
        <v>209</v>
      </c>
      <c r="J220" s="24">
        <v>1</v>
      </c>
      <c r="K220" s="24"/>
      <c r="L220" s="24" t="s">
        <v>63</v>
      </c>
      <c r="M220" s="24" t="s">
        <v>207</v>
      </c>
      <c r="N220" s="24" t="s">
        <v>698</v>
      </c>
      <c r="O220" s="28">
        <v>250000</v>
      </c>
      <c r="P220" s="28">
        <v>300000</v>
      </c>
      <c r="Q220" s="28">
        <v>280000</v>
      </c>
      <c r="R220" s="28">
        <v>20000</v>
      </c>
      <c r="S220" s="28"/>
      <c r="T220" s="28"/>
      <c r="U220" s="24" t="s">
        <v>65</v>
      </c>
      <c r="V220" s="24" t="s">
        <v>57</v>
      </c>
      <c r="W220" s="24" t="s">
        <v>66</v>
      </c>
      <c r="X220" s="29">
        <v>45012</v>
      </c>
      <c r="Y220" s="29">
        <v>45067</v>
      </c>
      <c r="Z220" s="24"/>
      <c r="AA220" s="24"/>
      <c r="AB220" s="24"/>
      <c r="AC220" s="24"/>
      <c r="AD220" s="24" t="s">
        <v>208</v>
      </c>
      <c r="AE220" s="24" t="s">
        <v>67</v>
      </c>
      <c r="AF220" s="31">
        <v>876</v>
      </c>
      <c r="AG220" s="29" t="s">
        <v>68</v>
      </c>
      <c r="AH220" s="31">
        <v>1</v>
      </c>
      <c r="AI220" s="20" t="s">
        <v>414</v>
      </c>
      <c r="AJ220" s="24" t="s">
        <v>699</v>
      </c>
      <c r="AK220" s="29">
        <v>45087</v>
      </c>
      <c r="AL220" s="29">
        <v>45087</v>
      </c>
      <c r="AM220" s="29">
        <v>45291</v>
      </c>
      <c r="AN220" s="24">
        <v>2023</v>
      </c>
      <c r="AO220" s="25"/>
      <c r="AP220" s="24"/>
      <c r="AQ220" s="24"/>
      <c r="AR220" s="24"/>
      <c r="AS220" s="29"/>
      <c r="AT220" s="33"/>
      <c r="AU220" s="34"/>
      <c r="AV220" s="24"/>
      <c r="AW220" s="34" t="s">
        <v>76</v>
      </c>
      <c r="AX220" s="24"/>
      <c r="AY220" s="28"/>
      <c r="AZ220" s="47"/>
      <c r="BA220" s="28"/>
      <c r="BB220" s="28"/>
      <c r="BC220" s="19"/>
      <c r="BD220" s="19"/>
      <c r="BE220" s="16"/>
    </row>
    <row r="221" spans="1:57" ht="49.5" customHeight="1">
      <c r="A221" s="24">
        <v>7</v>
      </c>
      <c r="B221" s="25">
        <v>230214</v>
      </c>
      <c r="C221" s="24" t="s">
        <v>57</v>
      </c>
      <c r="D221" s="24" t="s">
        <v>58</v>
      </c>
      <c r="E221" s="24" t="s">
        <v>59</v>
      </c>
      <c r="F221" s="12"/>
      <c r="G221" s="12" t="s">
        <v>210</v>
      </c>
      <c r="H221" s="26" t="s">
        <v>211</v>
      </c>
      <c r="I221" s="26" t="s">
        <v>212</v>
      </c>
      <c r="J221" s="24">
        <v>1</v>
      </c>
      <c r="K221" s="24"/>
      <c r="L221" s="24" t="s">
        <v>63</v>
      </c>
      <c r="M221" s="24" t="s">
        <v>207</v>
      </c>
      <c r="N221" s="24" t="s">
        <v>698</v>
      </c>
      <c r="O221" s="28">
        <v>166666.66666666669</v>
      </c>
      <c r="P221" s="28">
        <v>200000</v>
      </c>
      <c r="Q221" s="28">
        <v>190000</v>
      </c>
      <c r="R221" s="28">
        <v>10000</v>
      </c>
      <c r="S221" s="28"/>
      <c r="T221" s="28"/>
      <c r="U221" s="24" t="s">
        <v>65</v>
      </c>
      <c r="V221" s="24" t="s">
        <v>57</v>
      </c>
      <c r="W221" s="24" t="s">
        <v>66</v>
      </c>
      <c r="X221" s="29">
        <v>45012</v>
      </c>
      <c r="Y221" s="29">
        <v>45067</v>
      </c>
      <c r="Z221" s="24"/>
      <c r="AA221" s="24"/>
      <c r="AB221" s="24"/>
      <c r="AC221" s="24"/>
      <c r="AD221" s="24" t="s">
        <v>210</v>
      </c>
      <c r="AE221" s="24" t="s">
        <v>67</v>
      </c>
      <c r="AF221" s="31">
        <v>876</v>
      </c>
      <c r="AG221" s="29" t="s">
        <v>68</v>
      </c>
      <c r="AH221" s="31">
        <v>1</v>
      </c>
      <c r="AI221" s="20" t="s">
        <v>414</v>
      </c>
      <c r="AJ221" s="24" t="s">
        <v>699</v>
      </c>
      <c r="AK221" s="29">
        <v>45087</v>
      </c>
      <c r="AL221" s="29">
        <v>45087</v>
      </c>
      <c r="AM221" s="29">
        <v>45291</v>
      </c>
      <c r="AN221" s="24">
        <v>2023</v>
      </c>
      <c r="AO221" s="25"/>
      <c r="AP221" s="24"/>
      <c r="AQ221" s="24"/>
      <c r="AR221" s="24"/>
      <c r="AS221" s="29"/>
      <c r="AT221" s="33"/>
      <c r="AU221" s="34"/>
      <c r="AV221" s="24"/>
      <c r="AW221" s="34" t="s">
        <v>76</v>
      </c>
      <c r="AX221" s="24"/>
      <c r="AY221" s="28"/>
      <c r="AZ221" s="47"/>
      <c r="BA221" s="28"/>
      <c r="BB221" s="28"/>
      <c r="BC221" s="19"/>
      <c r="BD221" s="19"/>
      <c r="BE221" s="16"/>
    </row>
    <row r="222" spans="1:57" ht="49.5" customHeight="1">
      <c r="A222" s="24">
        <v>7</v>
      </c>
      <c r="B222" s="25">
        <v>230215</v>
      </c>
      <c r="C222" s="24" t="s">
        <v>57</v>
      </c>
      <c r="D222" s="24" t="s">
        <v>58</v>
      </c>
      <c r="E222" s="24" t="s">
        <v>59</v>
      </c>
      <c r="F222" s="12"/>
      <c r="G222" s="12" t="s">
        <v>213</v>
      </c>
      <c r="H222" s="26" t="s">
        <v>124</v>
      </c>
      <c r="I222" s="26" t="s">
        <v>125</v>
      </c>
      <c r="J222" s="24">
        <v>1</v>
      </c>
      <c r="K222" s="24"/>
      <c r="L222" s="24" t="s">
        <v>63</v>
      </c>
      <c r="M222" s="24" t="s">
        <v>214</v>
      </c>
      <c r="N222" s="24" t="s">
        <v>215</v>
      </c>
      <c r="O222" s="28">
        <v>2493.8142607848999</v>
      </c>
      <c r="P222" s="28">
        <v>2992.5771129418799</v>
      </c>
      <c r="Q222" s="28">
        <v>2992.5771129418799</v>
      </c>
      <c r="R222" s="28"/>
      <c r="S222" s="28"/>
      <c r="T222" s="28"/>
      <c r="U222" s="24" t="s">
        <v>93</v>
      </c>
      <c r="V222" s="24" t="s">
        <v>57</v>
      </c>
      <c r="W222" s="24" t="s">
        <v>66</v>
      </c>
      <c r="X222" s="29">
        <v>45043</v>
      </c>
      <c r="Y222" s="29">
        <v>45092</v>
      </c>
      <c r="Z222" s="24"/>
      <c r="AA222" s="24"/>
      <c r="AB222" s="24"/>
      <c r="AC222" s="24"/>
      <c r="AD222" s="24" t="s">
        <v>213</v>
      </c>
      <c r="AE222" s="24" t="s">
        <v>67</v>
      </c>
      <c r="AF222" s="31" t="s">
        <v>216</v>
      </c>
      <c r="AG222" s="29" t="s">
        <v>217</v>
      </c>
      <c r="AH222" s="31">
        <v>9</v>
      </c>
      <c r="AI222" s="68" t="s">
        <v>69</v>
      </c>
      <c r="AJ222" s="24" t="s">
        <v>70</v>
      </c>
      <c r="AK222" s="29">
        <v>45112</v>
      </c>
      <c r="AL222" s="29">
        <v>45112</v>
      </c>
      <c r="AM222" s="29">
        <v>45172</v>
      </c>
      <c r="AN222" s="24">
        <v>2023</v>
      </c>
      <c r="AO222" s="25"/>
      <c r="AP222" s="24" t="s">
        <v>218</v>
      </c>
      <c r="AQ222" s="24" t="s">
        <v>219</v>
      </c>
      <c r="AR222" s="24" t="s">
        <v>220</v>
      </c>
      <c r="AS222" s="30">
        <v>2021</v>
      </c>
      <c r="AT222" s="30">
        <v>2023</v>
      </c>
      <c r="AU222" s="34">
        <v>6.4133616729418801</v>
      </c>
      <c r="AV222" s="34">
        <v>2.9925771129418797</v>
      </c>
      <c r="AW222" s="34" t="s">
        <v>63</v>
      </c>
      <c r="AX222" s="24"/>
      <c r="AY222" s="28"/>
      <c r="AZ222" s="47"/>
      <c r="BA222" s="28"/>
      <c r="BB222" s="28"/>
      <c r="BC222" s="19"/>
      <c r="BD222" s="19"/>
      <c r="BE222" s="16"/>
    </row>
    <row r="223" spans="1:57" ht="49.5" customHeight="1">
      <c r="A223" s="24">
        <v>7</v>
      </c>
      <c r="B223" s="25">
        <v>230216</v>
      </c>
      <c r="C223" s="24" t="s">
        <v>57</v>
      </c>
      <c r="D223" s="24" t="s">
        <v>58</v>
      </c>
      <c r="E223" s="24" t="s">
        <v>59</v>
      </c>
      <c r="F223" s="12"/>
      <c r="G223" s="12" t="s">
        <v>221</v>
      </c>
      <c r="H223" s="26" t="s">
        <v>124</v>
      </c>
      <c r="I223" s="26" t="s">
        <v>125</v>
      </c>
      <c r="J223" s="24">
        <v>2</v>
      </c>
      <c r="K223" s="24"/>
      <c r="L223" s="24" t="s">
        <v>63</v>
      </c>
      <c r="M223" s="24" t="s">
        <v>222</v>
      </c>
      <c r="N223" s="24" t="s">
        <v>698</v>
      </c>
      <c r="O223" s="28">
        <v>41583.333333333336</v>
      </c>
      <c r="P223" s="28">
        <v>49900</v>
      </c>
      <c r="Q223" s="28">
        <v>15000</v>
      </c>
      <c r="R223" s="28">
        <v>31900</v>
      </c>
      <c r="S223" s="28">
        <v>3000</v>
      </c>
      <c r="T223" s="28"/>
      <c r="U223" s="24" t="s">
        <v>65</v>
      </c>
      <c r="V223" s="24" t="s">
        <v>57</v>
      </c>
      <c r="W223" s="24" t="s">
        <v>66</v>
      </c>
      <c r="X223" s="29">
        <v>45104</v>
      </c>
      <c r="Y223" s="29">
        <v>45159</v>
      </c>
      <c r="Z223" s="24"/>
      <c r="AA223" s="24"/>
      <c r="AB223" s="24"/>
      <c r="AC223" s="24"/>
      <c r="AD223" s="24" t="str">
        <f>G223</f>
        <v>Поставка трансформаторных подстанций (КТП, СТП)  для оказания дополнительных (нетарифных) услуг</v>
      </c>
      <c r="AE223" s="24" t="s">
        <v>67</v>
      </c>
      <c r="AF223" s="31">
        <v>876</v>
      </c>
      <c r="AG223" s="29" t="s">
        <v>68</v>
      </c>
      <c r="AH223" s="31">
        <v>1</v>
      </c>
      <c r="AI223" s="20" t="s">
        <v>414</v>
      </c>
      <c r="AJ223" s="24" t="s">
        <v>699</v>
      </c>
      <c r="AK223" s="29">
        <v>45180</v>
      </c>
      <c r="AL223" s="29">
        <v>45180</v>
      </c>
      <c r="AM223" s="29">
        <v>45657</v>
      </c>
      <c r="AN223" s="24" t="s">
        <v>75</v>
      </c>
      <c r="AO223" s="25"/>
      <c r="AP223" s="24"/>
      <c r="AQ223" s="24"/>
      <c r="AR223" s="24"/>
      <c r="AS223" s="29"/>
      <c r="AT223" s="33"/>
      <c r="AU223" s="34"/>
      <c r="AV223" s="24"/>
      <c r="AW223" s="34" t="s">
        <v>63</v>
      </c>
      <c r="AX223" s="24"/>
      <c r="AY223" s="28"/>
      <c r="AZ223" s="47"/>
      <c r="BA223" s="28"/>
      <c r="BB223" s="28"/>
      <c r="BC223" s="19"/>
      <c r="BD223" s="19"/>
      <c r="BE223" s="16"/>
    </row>
    <row r="224" spans="1:57" ht="49.5" customHeight="1">
      <c r="A224" s="24">
        <v>7</v>
      </c>
      <c r="B224" s="25">
        <v>230217</v>
      </c>
      <c r="C224" s="24" t="s">
        <v>57</v>
      </c>
      <c r="D224" s="24" t="s">
        <v>58</v>
      </c>
      <c r="E224" s="24" t="s">
        <v>59</v>
      </c>
      <c r="F224" s="12"/>
      <c r="G224" s="12" t="s">
        <v>223</v>
      </c>
      <c r="H224" s="26" t="s">
        <v>128</v>
      </c>
      <c r="I224" s="26" t="s">
        <v>209</v>
      </c>
      <c r="J224" s="24">
        <v>2</v>
      </c>
      <c r="K224" s="24"/>
      <c r="L224" s="24" t="s">
        <v>63</v>
      </c>
      <c r="M224" s="24" t="s">
        <v>222</v>
      </c>
      <c r="N224" s="24" t="s">
        <v>698</v>
      </c>
      <c r="O224" s="28">
        <v>41583.333333333336</v>
      </c>
      <c r="P224" s="28">
        <v>49900</v>
      </c>
      <c r="Q224" s="28">
        <v>15000</v>
      </c>
      <c r="R224" s="28">
        <v>31900</v>
      </c>
      <c r="S224" s="28">
        <v>3000</v>
      </c>
      <c r="T224" s="28"/>
      <c r="U224" s="24" t="s">
        <v>65</v>
      </c>
      <c r="V224" s="24" t="s">
        <v>57</v>
      </c>
      <c r="W224" s="24" t="s">
        <v>66</v>
      </c>
      <c r="X224" s="29">
        <v>45104</v>
      </c>
      <c r="Y224" s="29">
        <v>45159</v>
      </c>
      <c r="Z224" s="24"/>
      <c r="AA224" s="24"/>
      <c r="AB224" s="24"/>
      <c r="AC224" s="24"/>
      <c r="AD224" s="24" t="str">
        <f>G224</f>
        <v>Поставка силовых трансформаторов 6-10 кВ для  оказания дополнительных (нетарифных) услуг</v>
      </c>
      <c r="AE224" s="24" t="s">
        <v>67</v>
      </c>
      <c r="AF224" s="31">
        <v>876</v>
      </c>
      <c r="AG224" s="29" t="s">
        <v>68</v>
      </c>
      <c r="AH224" s="31">
        <v>1</v>
      </c>
      <c r="AI224" s="20" t="s">
        <v>414</v>
      </c>
      <c r="AJ224" s="24" t="s">
        <v>699</v>
      </c>
      <c r="AK224" s="29">
        <v>45180</v>
      </c>
      <c r="AL224" s="29">
        <v>45180</v>
      </c>
      <c r="AM224" s="29">
        <v>45657</v>
      </c>
      <c r="AN224" s="24" t="s">
        <v>75</v>
      </c>
      <c r="AO224" s="25"/>
      <c r="AP224" s="24"/>
      <c r="AQ224" s="24"/>
      <c r="AR224" s="24"/>
      <c r="AS224" s="29"/>
      <c r="AT224" s="33"/>
      <c r="AU224" s="34"/>
      <c r="AV224" s="24"/>
      <c r="AW224" s="34" t="s">
        <v>63</v>
      </c>
      <c r="AX224" s="24"/>
      <c r="AY224" s="28"/>
      <c r="AZ224" s="47"/>
      <c r="BA224" s="28"/>
      <c r="BB224" s="28"/>
      <c r="BC224" s="19"/>
      <c r="BD224" s="19"/>
      <c r="BE224" s="16"/>
    </row>
    <row r="225" spans="1:57" ht="49.5" customHeight="1">
      <c r="A225" s="24">
        <v>7</v>
      </c>
      <c r="B225" s="25">
        <v>230218</v>
      </c>
      <c r="C225" s="24" t="s">
        <v>57</v>
      </c>
      <c r="D225" s="24" t="s">
        <v>58</v>
      </c>
      <c r="E225" s="24" t="s">
        <v>59</v>
      </c>
      <c r="F225" s="24"/>
      <c r="G225" s="12" t="s">
        <v>77</v>
      </c>
      <c r="H225" s="26" t="s">
        <v>72</v>
      </c>
      <c r="I225" s="26" t="s">
        <v>78</v>
      </c>
      <c r="J225" s="24">
        <v>1</v>
      </c>
      <c r="K225" s="27"/>
      <c r="L225" s="24" t="s">
        <v>63</v>
      </c>
      <c r="M225" s="24" t="s">
        <v>74</v>
      </c>
      <c r="N225" s="24" t="s">
        <v>698</v>
      </c>
      <c r="O225" s="28">
        <v>125000</v>
      </c>
      <c r="P225" s="28">
        <v>150000</v>
      </c>
      <c r="Q225" s="28">
        <v>100000</v>
      </c>
      <c r="R225" s="28">
        <v>50000</v>
      </c>
      <c r="S225" s="28"/>
      <c r="T225" s="28"/>
      <c r="U225" s="24" t="s">
        <v>65</v>
      </c>
      <c r="V225" s="24" t="s">
        <v>57</v>
      </c>
      <c r="W225" s="24" t="s">
        <v>66</v>
      </c>
      <c r="X225" s="29">
        <v>44986</v>
      </c>
      <c r="Y225" s="29">
        <v>45041</v>
      </c>
      <c r="Z225" s="24"/>
      <c r="AA225" s="30"/>
      <c r="AB225" s="29"/>
      <c r="AC225" s="24"/>
      <c r="AD225" s="24" t="str">
        <f t="shared" ref="AD225:AD228" si="4">G225</f>
        <v>Поставка неизолированного провода для  для нужд ПАО "Россети Кубань"</v>
      </c>
      <c r="AE225" s="24" t="s">
        <v>67</v>
      </c>
      <c r="AF225" s="31">
        <v>876</v>
      </c>
      <c r="AG225" s="29" t="s">
        <v>68</v>
      </c>
      <c r="AH225" s="31">
        <v>1</v>
      </c>
      <c r="AI225" s="68" t="s">
        <v>69</v>
      </c>
      <c r="AJ225" s="24" t="s">
        <v>70</v>
      </c>
      <c r="AK225" s="29">
        <v>45061</v>
      </c>
      <c r="AL225" s="29">
        <v>45061</v>
      </c>
      <c r="AM225" s="29">
        <v>45291</v>
      </c>
      <c r="AN225" s="24" t="s">
        <v>75</v>
      </c>
      <c r="AO225" s="25"/>
      <c r="AP225" s="24"/>
      <c r="AQ225" s="32"/>
      <c r="AR225" s="24"/>
      <c r="AS225" s="24"/>
      <c r="AT225" s="24"/>
      <c r="AU225" s="29"/>
      <c r="AV225" s="33"/>
      <c r="AW225" s="34" t="s">
        <v>63</v>
      </c>
      <c r="AX225" s="24"/>
      <c r="AY225" s="24"/>
      <c r="AZ225" s="47" t="s">
        <v>844</v>
      </c>
      <c r="BA225" s="28"/>
      <c r="BB225" s="28"/>
      <c r="BC225" s="28"/>
      <c r="BD225" s="28"/>
      <c r="BE225" s="16"/>
    </row>
    <row r="226" spans="1:57" ht="49.5" customHeight="1">
      <c r="A226" s="24">
        <v>7</v>
      </c>
      <c r="B226" s="25">
        <v>230219</v>
      </c>
      <c r="C226" s="24" t="s">
        <v>57</v>
      </c>
      <c r="D226" s="24" t="s">
        <v>58</v>
      </c>
      <c r="E226" s="24" t="s">
        <v>59</v>
      </c>
      <c r="F226" s="24"/>
      <c r="G226" s="12" t="s">
        <v>83</v>
      </c>
      <c r="H226" s="26" t="s">
        <v>84</v>
      </c>
      <c r="I226" s="26" t="s">
        <v>85</v>
      </c>
      <c r="J226" s="24">
        <v>1</v>
      </c>
      <c r="K226" s="27"/>
      <c r="L226" s="24" t="s">
        <v>63</v>
      </c>
      <c r="M226" s="24" t="s">
        <v>82</v>
      </c>
      <c r="N226" s="24" t="s">
        <v>698</v>
      </c>
      <c r="O226" s="28">
        <v>16666.666666666668</v>
      </c>
      <c r="P226" s="28">
        <v>20000</v>
      </c>
      <c r="Q226" s="28"/>
      <c r="R226" s="28">
        <v>20000</v>
      </c>
      <c r="S226" s="28"/>
      <c r="T226" s="28"/>
      <c r="U226" s="24" t="s">
        <v>65</v>
      </c>
      <c r="V226" s="24" t="s">
        <v>57</v>
      </c>
      <c r="W226" s="24" t="s">
        <v>66</v>
      </c>
      <c r="X226" s="29">
        <v>45170</v>
      </c>
      <c r="Y226" s="29">
        <v>45217</v>
      </c>
      <c r="Z226" s="24"/>
      <c r="AA226" s="30"/>
      <c r="AB226" s="29"/>
      <c r="AC226" s="24"/>
      <c r="AD226" s="24" t="str">
        <f t="shared" si="4"/>
        <v>Поставка прочей кабельно-проводниковой продукции для  нужд ПАО "Россети Кубань"</v>
      </c>
      <c r="AE226" s="24" t="s">
        <v>67</v>
      </c>
      <c r="AF226" s="31">
        <v>876</v>
      </c>
      <c r="AG226" s="29" t="s">
        <v>68</v>
      </c>
      <c r="AH226" s="31">
        <v>1</v>
      </c>
      <c r="AI226" s="68" t="s">
        <v>69</v>
      </c>
      <c r="AJ226" s="24" t="s">
        <v>70</v>
      </c>
      <c r="AK226" s="29">
        <v>45237</v>
      </c>
      <c r="AL226" s="29">
        <v>45237</v>
      </c>
      <c r="AM226" s="29">
        <v>45657</v>
      </c>
      <c r="AN226" s="24" t="s">
        <v>86</v>
      </c>
      <c r="AO226" s="25"/>
      <c r="AP226" s="24"/>
      <c r="AQ226" s="32"/>
      <c r="AR226" s="24"/>
      <c r="AS226" s="24"/>
      <c r="AT226" s="24"/>
      <c r="AU226" s="29"/>
      <c r="AV226" s="33"/>
      <c r="AW226" s="34" t="s">
        <v>63</v>
      </c>
      <c r="AX226" s="24"/>
      <c r="AY226" s="24"/>
      <c r="AZ226" s="47" t="s">
        <v>842</v>
      </c>
      <c r="BA226" s="28"/>
      <c r="BB226" s="28"/>
      <c r="BC226" s="28"/>
      <c r="BD226" s="28"/>
      <c r="BE226" s="16"/>
    </row>
    <row r="227" spans="1:57" ht="49.5" customHeight="1">
      <c r="A227" s="24">
        <v>7</v>
      </c>
      <c r="B227" s="25">
        <v>230220</v>
      </c>
      <c r="C227" s="24" t="s">
        <v>57</v>
      </c>
      <c r="D227" s="24" t="s">
        <v>58</v>
      </c>
      <c r="E227" s="24" t="s">
        <v>59</v>
      </c>
      <c r="F227" s="24"/>
      <c r="G227" s="12" t="s">
        <v>91</v>
      </c>
      <c r="H227" s="26" t="s">
        <v>84</v>
      </c>
      <c r="I227" s="26" t="s">
        <v>92</v>
      </c>
      <c r="J227" s="24">
        <v>1</v>
      </c>
      <c r="K227" s="27"/>
      <c r="L227" s="24" t="s">
        <v>63</v>
      </c>
      <c r="M227" s="24" t="s">
        <v>74</v>
      </c>
      <c r="N227" s="24" t="s">
        <v>698</v>
      </c>
      <c r="O227" s="28">
        <v>8250</v>
      </c>
      <c r="P227" s="28">
        <v>9900</v>
      </c>
      <c r="Q227" s="28"/>
      <c r="R227" s="28">
        <v>9900</v>
      </c>
      <c r="S227" s="28"/>
      <c r="T227" s="28"/>
      <c r="U227" s="24" t="s">
        <v>93</v>
      </c>
      <c r="V227" s="24" t="s">
        <v>57</v>
      </c>
      <c r="W227" s="24" t="s">
        <v>66</v>
      </c>
      <c r="X227" s="29">
        <v>45161</v>
      </c>
      <c r="Y227" s="29">
        <v>45216</v>
      </c>
      <c r="Z227" s="24"/>
      <c r="AA227" s="30"/>
      <c r="AB227" s="29"/>
      <c r="AC227" s="24"/>
      <c r="AD227" s="24" t="str">
        <f t="shared" si="4"/>
        <v>Поставка кабельной арматуры  для нужд ПАО "Россети Кубань"</v>
      </c>
      <c r="AE227" s="24" t="s">
        <v>67</v>
      </c>
      <c r="AF227" s="31">
        <v>876</v>
      </c>
      <c r="AG227" s="29" t="s">
        <v>68</v>
      </c>
      <c r="AH227" s="31">
        <v>1</v>
      </c>
      <c r="AI227" s="68" t="s">
        <v>69</v>
      </c>
      <c r="AJ227" s="24" t="s">
        <v>70</v>
      </c>
      <c r="AK227" s="29">
        <v>45237</v>
      </c>
      <c r="AL227" s="29">
        <v>45237</v>
      </c>
      <c r="AM227" s="29">
        <v>45317</v>
      </c>
      <c r="AN227" s="24">
        <v>2024</v>
      </c>
      <c r="AO227" s="25"/>
      <c r="AP227" s="24"/>
      <c r="AQ227" s="32"/>
      <c r="AR227" s="24"/>
      <c r="AS227" s="24"/>
      <c r="AT227" s="24"/>
      <c r="AU227" s="29"/>
      <c r="AV227" s="33"/>
      <c r="AW227" s="34" t="s">
        <v>63</v>
      </c>
      <c r="AX227" s="24"/>
      <c r="AY227" s="24"/>
      <c r="AZ227" s="47" t="s">
        <v>843</v>
      </c>
      <c r="BA227" s="28"/>
      <c r="BB227" s="28"/>
      <c r="BC227" s="28"/>
      <c r="BD227" s="28"/>
      <c r="BE227" s="16"/>
    </row>
    <row r="228" spans="1:57" ht="49.5" customHeight="1">
      <c r="A228" s="24">
        <v>7</v>
      </c>
      <c r="B228" s="25">
        <v>230221</v>
      </c>
      <c r="C228" s="24" t="s">
        <v>57</v>
      </c>
      <c r="D228" s="24" t="s">
        <v>58</v>
      </c>
      <c r="E228" s="24" t="s">
        <v>59</v>
      </c>
      <c r="F228" s="24"/>
      <c r="G228" s="12" t="s">
        <v>94</v>
      </c>
      <c r="H228" s="26" t="s">
        <v>84</v>
      </c>
      <c r="I228" s="26" t="s">
        <v>92</v>
      </c>
      <c r="J228" s="24">
        <v>1</v>
      </c>
      <c r="K228" s="27"/>
      <c r="L228" s="24" t="s">
        <v>63</v>
      </c>
      <c r="M228" s="24" t="s">
        <v>74</v>
      </c>
      <c r="N228" s="24" t="s">
        <v>698</v>
      </c>
      <c r="O228" s="28">
        <v>40833.333333333336</v>
      </c>
      <c r="P228" s="28">
        <v>49000</v>
      </c>
      <c r="Q228" s="28">
        <v>30000</v>
      </c>
      <c r="R228" s="28">
        <v>19000</v>
      </c>
      <c r="S228" s="28"/>
      <c r="T228" s="28"/>
      <c r="U228" s="24" t="s">
        <v>65</v>
      </c>
      <c r="V228" s="24" t="s">
        <v>57</v>
      </c>
      <c r="W228" s="24" t="s">
        <v>66</v>
      </c>
      <c r="X228" s="29">
        <v>44958</v>
      </c>
      <c r="Y228" s="29">
        <v>45013</v>
      </c>
      <c r="Z228" s="24"/>
      <c r="AA228" s="30"/>
      <c r="AB228" s="29"/>
      <c r="AC228" s="24"/>
      <c r="AD228" s="24" t="str">
        <f t="shared" si="4"/>
        <v>Поставка кабельных муфт на напряжение до 35 кВ для  для нужд ПАО "Россети Кубань"</v>
      </c>
      <c r="AE228" s="24" t="s">
        <v>67</v>
      </c>
      <c r="AF228" s="31">
        <v>876</v>
      </c>
      <c r="AG228" s="29" t="s">
        <v>68</v>
      </c>
      <c r="AH228" s="31">
        <v>1</v>
      </c>
      <c r="AI228" s="68" t="s">
        <v>69</v>
      </c>
      <c r="AJ228" s="24" t="s">
        <v>70</v>
      </c>
      <c r="AK228" s="29">
        <v>45033</v>
      </c>
      <c r="AL228" s="29">
        <v>45033</v>
      </c>
      <c r="AM228" s="29">
        <v>45291</v>
      </c>
      <c r="AN228" s="24" t="s">
        <v>75</v>
      </c>
      <c r="AO228" s="25"/>
      <c r="AP228" s="24"/>
      <c r="AQ228" s="32"/>
      <c r="AR228" s="24"/>
      <c r="AS228" s="24"/>
      <c r="AT228" s="24"/>
      <c r="AU228" s="29"/>
      <c r="AV228" s="33"/>
      <c r="AW228" s="34" t="s">
        <v>63</v>
      </c>
      <c r="AX228" s="24"/>
      <c r="AY228" s="24"/>
      <c r="AZ228" s="47" t="s">
        <v>845</v>
      </c>
      <c r="BA228" s="28"/>
      <c r="BB228" s="28"/>
      <c r="BC228" s="28"/>
      <c r="BD228" s="28"/>
      <c r="BE228" s="16"/>
    </row>
    <row r="229" spans="1:57" ht="49.5" customHeight="1">
      <c r="A229" s="24">
        <v>7</v>
      </c>
      <c r="B229" s="25">
        <v>230222</v>
      </c>
      <c r="C229" s="24" t="s">
        <v>57</v>
      </c>
      <c r="D229" s="24" t="s">
        <v>401</v>
      </c>
      <c r="E229" s="24" t="s">
        <v>59</v>
      </c>
      <c r="F229" s="24"/>
      <c r="G229" s="12" t="s">
        <v>402</v>
      </c>
      <c r="H229" s="26" t="s">
        <v>403</v>
      </c>
      <c r="I229" s="26" t="s">
        <v>404</v>
      </c>
      <c r="J229" s="24">
        <v>1</v>
      </c>
      <c r="K229" s="24"/>
      <c r="L229" s="24" t="s">
        <v>63</v>
      </c>
      <c r="M229" s="24" t="s">
        <v>90</v>
      </c>
      <c r="N229" s="24" t="s">
        <v>698</v>
      </c>
      <c r="O229" s="28">
        <v>7070</v>
      </c>
      <c r="P229" s="28">
        <v>8484</v>
      </c>
      <c r="Q229" s="28">
        <f>P229</f>
        <v>8484</v>
      </c>
      <c r="R229" s="45"/>
      <c r="S229" s="45"/>
      <c r="T229" s="45"/>
      <c r="U229" s="24" t="s">
        <v>93</v>
      </c>
      <c r="V229" s="24" t="s">
        <v>57</v>
      </c>
      <c r="W229" s="24" t="s">
        <v>66</v>
      </c>
      <c r="X229" s="29">
        <v>44972</v>
      </c>
      <c r="Y229" s="29">
        <v>45023</v>
      </c>
      <c r="Z229" s="24"/>
      <c r="AA229" s="24"/>
      <c r="AB229" s="24"/>
      <c r="AC229" s="24"/>
      <c r="AD229" s="24" t="s">
        <v>402</v>
      </c>
      <c r="AE229" s="24" t="s">
        <v>405</v>
      </c>
      <c r="AF229" s="24">
        <v>876</v>
      </c>
      <c r="AG229" s="24" t="s">
        <v>68</v>
      </c>
      <c r="AH229" s="24">
        <v>1</v>
      </c>
      <c r="AI229" s="68" t="s">
        <v>69</v>
      </c>
      <c r="AJ229" s="24" t="s">
        <v>70</v>
      </c>
      <c r="AK229" s="29">
        <v>45043</v>
      </c>
      <c r="AL229" s="29">
        <v>45043</v>
      </c>
      <c r="AM229" s="29">
        <v>45072</v>
      </c>
      <c r="AN229" s="24">
        <v>2023</v>
      </c>
      <c r="AO229" s="32"/>
      <c r="AP229" s="24"/>
      <c r="AQ229" s="24"/>
      <c r="AR229" s="24"/>
      <c r="AS229" s="29"/>
      <c r="AT229" s="33"/>
      <c r="AU229" s="34"/>
      <c r="AV229" s="24"/>
      <c r="AW229" s="34" t="s">
        <v>63</v>
      </c>
      <c r="AX229" s="24"/>
      <c r="AY229" s="24"/>
      <c r="AZ229" s="24"/>
      <c r="BA229" s="45"/>
      <c r="BB229" s="45"/>
      <c r="BC229" s="45"/>
      <c r="BD229" s="45"/>
      <c r="BE229" s="16"/>
    </row>
    <row r="230" spans="1:57" ht="49.5" customHeight="1">
      <c r="A230" s="12">
        <v>7</v>
      </c>
      <c r="B230" s="25">
        <v>230223</v>
      </c>
      <c r="C230" s="12" t="s">
        <v>57</v>
      </c>
      <c r="D230" s="12" t="s">
        <v>415</v>
      </c>
      <c r="E230" s="12" t="s">
        <v>407</v>
      </c>
      <c r="F230" s="12"/>
      <c r="G230" s="12" t="s">
        <v>416</v>
      </c>
      <c r="H230" s="13" t="s">
        <v>417</v>
      </c>
      <c r="I230" s="13" t="s">
        <v>418</v>
      </c>
      <c r="J230" s="12">
        <v>1</v>
      </c>
      <c r="K230" s="12"/>
      <c r="L230" s="24" t="s">
        <v>63</v>
      </c>
      <c r="M230" s="12" t="s">
        <v>90</v>
      </c>
      <c r="N230" s="24" t="s">
        <v>698</v>
      </c>
      <c r="O230" s="47">
        <v>3239</v>
      </c>
      <c r="P230" s="47">
        <v>3886</v>
      </c>
      <c r="Q230" s="48"/>
      <c r="R230" s="47">
        <v>2332</v>
      </c>
      <c r="S230" s="47">
        <v>1554</v>
      </c>
      <c r="T230" s="48"/>
      <c r="U230" s="24" t="s">
        <v>93</v>
      </c>
      <c r="V230" s="12" t="s">
        <v>57</v>
      </c>
      <c r="W230" s="12" t="s">
        <v>66</v>
      </c>
      <c r="X230" s="15">
        <v>45240</v>
      </c>
      <c r="Y230" s="15">
        <v>45289</v>
      </c>
      <c r="Z230" s="24"/>
      <c r="AA230" s="24"/>
      <c r="AB230" s="24"/>
      <c r="AC230" s="24"/>
      <c r="AD230" s="24" t="s">
        <v>419</v>
      </c>
      <c r="AE230" s="12" t="s">
        <v>420</v>
      </c>
      <c r="AF230" s="12">
        <v>876</v>
      </c>
      <c r="AG230" s="12" t="s">
        <v>68</v>
      </c>
      <c r="AH230" s="12">
        <v>1</v>
      </c>
      <c r="AI230" s="68" t="s">
        <v>69</v>
      </c>
      <c r="AJ230" s="12" t="s">
        <v>70</v>
      </c>
      <c r="AK230" s="29">
        <v>45309</v>
      </c>
      <c r="AL230" s="29">
        <v>45309</v>
      </c>
      <c r="AM230" s="29">
        <v>45787</v>
      </c>
      <c r="AN230" s="12" t="s">
        <v>86</v>
      </c>
      <c r="AO230" s="18"/>
      <c r="AP230" s="12"/>
      <c r="AQ230" s="12"/>
      <c r="AR230" s="12"/>
      <c r="AS230" s="15"/>
      <c r="AT230" s="21"/>
      <c r="AU230" s="22"/>
      <c r="AV230" s="12"/>
      <c r="AW230" s="34" t="s">
        <v>63</v>
      </c>
      <c r="AX230" s="12"/>
      <c r="AY230" s="12"/>
      <c r="AZ230" s="12"/>
      <c r="BA230" s="14"/>
      <c r="BB230" s="14"/>
      <c r="BC230" s="14"/>
      <c r="BD230" s="14"/>
      <c r="BE230" s="16"/>
    </row>
    <row r="231" spans="1:57" ht="49.5" customHeight="1">
      <c r="A231" s="12">
        <v>7</v>
      </c>
      <c r="B231" s="25">
        <v>230224</v>
      </c>
      <c r="C231" s="96" t="s">
        <v>57</v>
      </c>
      <c r="D231" s="96" t="s">
        <v>435</v>
      </c>
      <c r="E231" s="12" t="s">
        <v>407</v>
      </c>
      <c r="F231" s="12"/>
      <c r="G231" s="96" t="s">
        <v>431</v>
      </c>
      <c r="H231" s="96" t="s">
        <v>432</v>
      </c>
      <c r="I231" s="96" t="s">
        <v>433</v>
      </c>
      <c r="J231" s="12">
        <v>1</v>
      </c>
      <c r="K231" s="12"/>
      <c r="L231" s="24" t="s">
        <v>63</v>
      </c>
      <c r="M231" s="96" t="s">
        <v>90</v>
      </c>
      <c r="N231" s="96" t="s">
        <v>425</v>
      </c>
      <c r="O231" s="47">
        <v>16699</v>
      </c>
      <c r="P231" s="47">
        <v>20039</v>
      </c>
      <c r="Q231" s="47">
        <v>20039</v>
      </c>
      <c r="R231" s="47"/>
      <c r="S231" s="14"/>
      <c r="T231" s="14"/>
      <c r="U231" s="24" t="s">
        <v>65</v>
      </c>
      <c r="V231" s="96" t="s">
        <v>57</v>
      </c>
      <c r="W231" s="96" t="s">
        <v>66</v>
      </c>
      <c r="X231" s="15">
        <v>45061</v>
      </c>
      <c r="Y231" s="15">
        <v>45116</v>
      </c>
      <c r="Z231" s="29"/>
      <c r="AA231" s="29"/>
      <c r="AB231" s="24"/>
      <c r="AC231" s="24"/>
      <c r="AD231" s="102" t="s">
        <v>434</v>
      </c>
      <c r="AE231" s="96" t="s">
        <v>405</v>
      </c>
      <c r="AF231" s="96">
        <v>876</v>
      </c>
      <c r="AG231" s="96" t="s">
        <v>68</v>
      </c>
      <c r="AH231" s="96">
        <v>1</v>
      </c>
      <c r="AI231" s="68" t="s">
        <v>69</v>
      </c>
      <c r="AJ231" s="96" t="s">
        <v>70</v>
      </c>
      <c r="AK231" s="29">
        <v>45136</v>
      </c>
      <c r="AL231" s="29">
        <v>45136</v>
      </c>
      <c r="AM231" s="29">
        <v>45291</v>
      </c>
      <c r="AN231" s="12">
        <v>2023</v>
      </c>
      <c r="AO231" s="49"/>
      <c r="AP231" s="12"/>
      <c r="AQ231" s="12"/>
      <c r="AR231" s="12"/>
      <c r="AS231" s="15"/>
      <c r="AT231" s="21"/>
      <c r="AU231" s="22"/>
      <c r="AV231" s="12"/>
      <c r="AW231" s="34" t="s">
        <v>63</v>
      </c>
      <c r="AX231" s="12"/>
      <c r="AY231" s="12"/>
      <c r="AZ231" s="12"/>
      <c r="BA231" s="14"/>
      <c r="BB231" s="14"/>
      <c r="BC231" s="14"/>
      <c r="BD231" s="14"/>
      <c r="BE231" s="16"/>
    </row>
    <row r="232" spans="1:57" ht="49.5" customHeight="1">
      <c r="A232" s="12">
        <v>7</v>
      </c>
      <c r="B232" s="25">
        <v>230225</v>
      </c>
      <c r="C232" s="96" t="s">
        <v>57</v>
      </c>
      <c r="D232" s="12" t="s">
        <v>435</v>
      </c>
      <c r="E232" s="12" t="s">
        <v>407</v>
      </c>
      <c r="F232" s="12"/>
      <c r="G232" s="12" t="s">
        <v>436</v>
      </c>
      <c r="H232" s="13">
        <v>86</v>
      </c>
      <c r="I232" s="13" t="s">
        <v>437</v>
      </c>
      <c r="J232" s="12">
        <v>1</v>
      </c>
      <c r="K232" s="12"/>
      <c r="L232" s="24" t="s">
        <v>63</v>
      </c>
      <c r="M232" s="12" t="s">
        <v>64</v>
      </c>
      <c r="N232" s="12" t="s">
        <v>425</v>
      </c>
      <c r="O232" s="24">
        <v>35541</v>
      </c>
      <c r="P232" s="28">
        <v>35541</v>
      </c>
      <c r="Q232" s="45"/>
      <c r="R232" s="28">
        <v>35541</v>
      </c>
      <c r="S232" s="45"/>
      <c r="T232" s="45"/>
      <c r="U232" s="24" t="s">
        <v>426</v>
      </c>
      <c r="V232" s="96" t="s">
        <v>57</v>
      </c>
      <c r="W232" s="12" t="s">
        <v>427</v>
      </c>
      <c r="X232" s="15">
        <v>45264</v>
      </c>
      <c r="Y232" s="15">
        <v>45264</v>
      </c>
      <c r="Z232" s="102" t="s">
        <v>428</v>
      </c>
      <c r="AA232" s="24" t="s">
        <v>438</v>
      </c>
      <c r="AB232" s="24">
        <v>2312115699</v>
      </c>
      <c r="AC232" s="24">
        <v>230901001</v>
      </c>
      <c r="AD232" s="24" t="s">
        <v>439</v>
      </c>
      <c r="AE232" s="12" t="s">
        <v>405</v>
      </c>
      <c r="AF232" s="12">
        <v>876</v>
      </c>
      <c r="AG232" s="12" t="s">
        <v>68</v>
      </c>
      <c r="AH232" s="12">
        <v>1</v>
      </c>
      <c r="AI232" s="68" t="s">
        <v>69</v>
      </c>
      <c r="AJ232" s="12" t="s">
        <v>70</v>
      </c>
      <c r="AK232" s="29">
        <v>45284</v>
      </c>
      <c r="AL232" s="29">
        <v>45292</v>
      </c>
      <c r="AM232" s="29">
        <v>45657</v>
      </c>
      <c r="AN232" s="12">
        <v>2024</v>
      </c>
      <c r="AO232" s="18"/>
      <c r="AP232" s="12"/>
      <c r="AQ232" s="12"/>
      <c r="AR232" s="12"/>
      <c r="AS232" s="15"/>
      <c r="AT232" s="21"/>
      <c r="AU232" s="22"/>
      <c r="AV232" s="12"/>
      <c r="AW232" s="34" t="s">
        <v>63</v>
      </c>
      <c r="AX232" s="12"/>
      <c r="AY232" s="12"/>
      <c r="AZ232" s="113" t="s">
        <v>720</v>
      </c>
      <c r="BA232" s="14"/>
      <c r="BB232" s="14"/>
      <c r="BC232" s="14"/>
      <c r="BD232" s="14"/>
      <c r="BE232" s="16"/>
    </row>
    <row r="233" spans="1:57" ht="49.5" customHeight="1">
      <c r="A233" s="12">
        <v>7</v>
      </c>
      <c r="B233" s="25">
        <v>230226</v>
      </c>
      <c r="C233" s="96" t="s">
        <v>57</v>
      </c>
      <c r="D233" s="12" t="s">
        <v>435</v>
      </c>
      <c r="E233" s="12" t="s">
        <v>407</v>
      </c>
      <c r="F233" s="12"/>
      <c r="G233" s="12" t="s">
        <v>440</v>
      </c>
      <c r="H233" s="13" t="s">
        <v>694</v>
      </c>
      <c r="I233" s="13" t="s">
        <v>441</v>
      </c>
      <c r="J233" s="12">
        <v>1</v>
      </c>
      <c r="K233" s="12"/>
      <c r="L233" s="24" t="s">
        <v>63</v>
      </c>
      <c r="M233" s="12" t="s">
        <v>90</v>
      </c>
      <c r="N233" s="12" t="s">
        <v>425</v>
      </c>
      <c r="O233" s="28">
        <v>19825.150000000001</v>
      </c>
      <c r="P233" s="28">
        <v>23790</v>
      </c>
      <c r="Q233" s="45"/>
      <c r="R233" s="28">
        <v>23790</v>
      </c>
      <c r="S233" s="45"/>
      <c r="T233" s="45"/>
      <c r="U233" s="24" t="s">
        <v>426</v>
      </c>
      <c r="V233" s="96" t="s">
        <v>57</v>
      </c>
      <c r="W233" s="12" t="s">
        <v>427</v>
      </c>
      <c r="X233" s="15">
        <v>45265</v>
      </c>
      <c r="Y233" s="15">
        <v>45265</v>
      </c>
      <c r="Z233" s="102" t="s">
        <v>428</v>
      </c>
      <c r="AA233" s="24" t="s">
        <v>442</v>
      </c>
      <c r="AB233" s="24">
        <v>2308161533</v>
      </c>
      <c r="AC233" s="24">
        <v>231101001</v>
      </c>
      <c r="AD233" s="24" t="s">
        <v>443</v>
      </c>
      <c r="AE233" s="12" t="s">
        <v>405</v>
      </c>
      <c r="AF233" s="12">
        <v>876</v>
      </c>
      <c r="AG233" s="12" t="s">
        <v>68</v>
      </c>
      <c r="AH233" s="12">
        <v>1</v>
      </c>
      <c r="AI233" s="68" t="s">
        <v>69</v>
      </c>
      <c r="AJ233" s="12" t="s">
        <v>70</v>
      </c>
      <c r="AK233" s="29">
        <v>45285</v>
      </c>
      <c r="AL233" s="29">
        <v>45292</v>
      </c>
      <c r="AM233" s="29">
        <v>45657</v>
      </c>
      <c r="AN233" s="12">
        <v>2024</v>
      </c>
      <c r="AO233" s="18"/>
      <c r="AP233" s="12"/>
      <c r="AQ233" s="12"/>
      <c r="AR233" s="12"/>
      <c r="AS233" s="15"/>
      <c r="AT233" s="21"/>
      <c r="AU233" s="22"/>
      <c r="AV233" s="12"/>
      <c r="AW233" s="34" t="s">
        <v>63</v>
      </c>
      <c r="AX233" s="12"/>
      <c r="AY233" s="12"/>
      <c r="AZ233" s="12"/>
      <c r="BA233" s="14"/>
      <c r="BB233" s="14"/>
      <c r="BC233" s="14"/>
      <c r="BD233" s="14"/>
      <c r="BE233" s="16"/>
    </row>
    <row r="234" spans="1:57" ht="49.5" customHeight="1">
      <c r="A234" s="54">
        <v>7</v>
      </c>
      <c r="B234" s="25">
        <v>230227</v>
      </c>
      <c r="C234" s="51" t="s">
        <v>57</v>
      </c>
      <c r="D234" s="54" t="s">
        <v>465</v>
      </c>
      <c r="E234" s="12" t="s">
        <v>407</v>
      </c>
      <c r="F234" s="54"/>
      <c r="G234" s="108" t="s">
        <v>466</v>
      </c>
      <c r="H234" s="55" t="s">
        <v>467</v>
      </c>
      <c r="I234" s="55" t="s">
        <v>467</v>
      </c>
      <c r="J234" s="54">
        <v>2</v>
      </c>
      <c r="K234" s="54"/>
      <c r="L234" s="24" t="s">
        <v>63</v>
      </c>
      <c r="M234" s="54" t="s">
        <v>90</v>
      </c>
      <c r="N234" s="24" t="s">
        <v>425</v>
      </c>
      <c r="O234" s="47">
        <v>8333.33</v>
      </c>
      <c r="P234" s="47">
        <v>10000</v>
      </c>
      <c r="Q234" s="47">
        <v>4166.66</v>
      </c>
      <c r="R234" s="47">
        <v>5833.34</v>
      </c>
      <c r="S234" s="54"/>
      <c r="T234" s="54"/>
      <c r="U234" s="24" t="s">
        <v>65</v>
      </c>
      <c r="V234" s="24" t="s">
        <v>57</v>
      </c>
      <c r="W234" s="54" t="s">
        <v>66</v>
      </c>
      <c r="X234" s="56">
        <v>45072</v>
      </c>
      <c r="Y234" s="56">
        <v>45119</v>
      </c>
      <c r="Z234" s="57"/>
      <c r="AA234" s="54"/>
      <c r="AB234" s="54"/>
      <c r="AC234" s="54"/>
      <c r="AD234" s="51" t="s">
        <v>466</v>
      </c>
      <c r="AE234" s="24" t="s">
        <v>420</v>
      </c>
      <c r="AF234" s="24">
        <v>876</v>
      </c>
      <c r="AG234" s="24" t="s">
        <v>68</v>
      </c>
      <c r="AH234" s="24">
        <v>1</v>
      </c>
      <c r="AI234" s="68" t="s">
        <v>69</v>
      </c>
      <c r="AJ234" s="24" t="s">
        <v>70</v>
      </c>
      <c r="AK234" s="57">
        <v>45139</v>
      </c>
      <c r="AL234" s="29">
        <v>45139</v>
      </c>
      <c r="AM234" s="57">
        <v>45504</v>
      </c>
      <c r="AN234" s="54" t="s">
        <v>75</v>
      </c>
      <c r="AO234" s="18"/>
      <c r="AP234" s="54"/>
      <c r="AQ234" s="54"/>
      <c r="AR234" s="54"/>
      <c r="AS234" s="54"/>
      <c r="AT234" s="54"/>
      <c r="AU234" s="54"/>
      <c r="AV234" s="54"/>
      <c r="AW234" s="34" t="s">
        <v>63</v>
      </c>
      <c r="AX234" s="54"/>
      <c r="AY234" s="54"/>
      <c r="AZ234" s="54"/>
      <c r="BA234" s="54"/>
      <c r="BB234" s="54"/>
      <c r="BC234" s="54"/>
      <c r="BD234" s="54"/>
      <c r="BE234" s="16"/>
    </row>
    <row r="235" spans="1:57" ht="49.5" customHeight="1">
      <c r="A235" s="24">
        <v>7</v>
      </c>
      <c r="B235" s="25">
        <v>230228</v>
      </c>
      <c r="C235" s="24" t="s">
        <v>57</v>
      </c>
      <c r="D235" s="24" t="s">
        <v>468</v>
      </c>
      <c r="E235" s="12" t="s">
        <v>407</v>
      </c>
      <c r="F235" s="24"/>
      <c r="G235" s="12" t="s">
        <v>469</v>
      </c>
      <c r="H235" s="26" t="s">
        <v>477</v>
      </c>
      <c r="I235" s="26" t="s">
        <v>478</v>
      </c>
      <c r="J235" s="24">
        <v>1</v>
      </c>
      <c r="K235" s="12"/>
      <c r="L235" s="24" t="s">
        <v>63</v>
      </c>
      <c r="M235" s="24" t="s">
        <v>90</v>
      </c>
      <c r="N235" s="12" t="s">
        <v>470</v>
      </c>
      <c r="O235" s="28">
        <v>3000</v>
      </c>
      <c r="P235" s="28">
        <v>3600</v>
      </c>
      <c r="Q235" s="28">
        <v>900</v>
      </c>
      <c r="R235" s="28">
        <v>900</v>
      </c>
      <c r="S235" s="28">
        <v>900</v>
      </c>
      <c r="T235" s="28">
        <v>900</v>
      </c>
      <c r="U235" s="24" t="s">
        <v>426</v>
      </c>
      <c r="V235" s="24" t="s">
        <v>57</v>
      </c>
      <c r="W235" s="24" t="s">
        <v>427</v>
      </c>
      <c r="X235" s="29">
        <v>44958</v>
      </c>
      <c r="Y235" s="53">
        <v>44958</v>
      </c>
      <c r="Z235" s="24" t="s">
        <v>471</v>
      </c>
      <c r="AA235" s="24" t="s">
        <v>472</v>
      </c>
      <c r="AB235" s="24">
        <v>7724261610</v>
      </c>
      <c r="AC235" s="24">
        <v>230802001</v>
      </c>
      <c r="AD235" s="24" t="s">
        <v>473</v>
      </c>
      <c r="AE235" s="24" t="s">
        <v>474</v>
      </c>
      <c r="AF235" s="24">
        <v>876</v>
      </c>
      <c r="AG235" s="24" t="s">
        <v>68</v>
      </c>
      <c r="AH235" s="24">
        <v>1</v>
      </c>
      <c r="AI235" s="68" t="s">
        <v>69</v>
      </c>
      <c r="AJ235" s="24" t="s">
        <v>70</v>
      </c>
      <c r="AK235" s="53">
        <v>44977</v>
      </c>
      <c r="AL235" s="29">
        <v>44977</v>
      </c>
      <c r="AM235" s="29">
        <v>46073</v>
      </c>
      <c r="AN235" s="24" t="s">
        <v>475</v>
      </c>
      <c r="AO235" s="18"/>
      <c r="AP235" s="12"/>
      <c r="AQ235" s="12"/>
      <c r="AR235" s="12"/>
      <c r="AS235" s="15"/>
      <c r="AT235" s="21"/>
      <c r="AU235" s="22"/>
      <c r="AV235" s="12"/>
      <c r="AW235" s="24" t="s">
        <v>476</v>
      </c>
      <c r="AX235" s="12"/>
      <c r="AY235" s="12"/>
      <c r="AZ235" s="12"/>
      <c r="BA235" s="14"/>
      <c r="BB235" s="14"/>
      <c r="BC235" s="14"/>
      <c r="BD235" s="14"/>
      <c r="BE235" s="16"/>
    </row>
    <row r="236" spans="1:57" ht="49.5" customHeight="1">
      <c r="A236" s="68">
        <v>7</v>
      </c>
      <c r="B236" s="25">
        <v>230229</v>
      </c>
      <c r="C236" s="68" t="s">
        <v>57</v>
      </c>
      <c r="D236" s="68" t="s">
        <v>578</v>
      </c>
      <c r="E236" s="68" t="s">
        <v>421</v>
      </c>
      <c r="F236" s="68"/>
      <c r="G236" s="111" t="s">
        <v>579</v>
      </c>
      <c r="H236" s="68" t="s">
        <v>580</v>
      </c>
      <c r="I236" s="68" t="s">
        <v>580</v>
      </c>
      <c r="J236" s="68">
        <v>1</v>
      </c>
      <c r="K236" s="68"/>
      <c r="L236" s="24" t="s">
        <v>63</v>
      </c>
      <c r="M236" s="68" t="s">
        <v>64</v>
      </c>
      <c r="N236" s="24" t="s">
        <v>698</v>
      </c>
      <c r="O236" s="63">
        <v>1921.1849999999999</v>
      </c>
      <c r="P236" s="63">
        <v>2305.422</v>
      </c>
      <c r="Q236" s="63"/>
      <c r="R236" s="63">
        <f>P236</f>
        <v>2305.422</v>
      </c>
      <c r="S236" s="63"/>
      <c r="T236" s="63"/>
      <c r="U236" s="68" t="s">
        <v>93</v>
      </c>
      <c r="V236" s="68" t="s">
        <v>581</v>
      </c>
      <c r="W236" s="68" t="s">
        <v>66</v>
      </c>
      <c r="X236" s="69">
        <v>45252</v>
      </c>
      <c r="Y236" s="69">
        <v>45300</v>
      </c>
      <c r="Z236" s="68"/>
      <c r="AA236" s="68"/>
      <c r="AB236" s="68"/>
      <c r="AC236" s="68"/>
      <c r="AD236" s="68" t="s">
        <v>582</v>
      </c>
      <c r="AE236" s="68" t="s">
        <v>583</v>
      </c>
      <c r="AF236" s="68">
        <v>876</v>
      </c>
      <c r="AG236" s="68" t="s">
        <v>68</v>
      </c>
      <c r="AH236" s="68">
        <v>1</v>
      </c>
      <c r="AI236" s="68" t="s">
        <v>69</v>
      </c>
      <c r="AJ236" s="69" t="s">
        <v>70</v>
      </c>
      <c r="AK236" s="69">
        <v>45320</v>
      </c>
      <c r="AL236" s="69">
        <v>45320</v>
      </c>
      <c r="AM236" s="69">
        <v>45471</v>
      </c>
      <c r="AN236" s="68">
        <v>2024</v>
      </c>
      <c r="AO236" s="68"/>
      <c r="AP236" s="68"/>
      <c r="AQ236" s="68"/>
      <c r="AR236" s="68"/>
      <c r="AS236" s="68"/>
      <c r="AT236" s="68"/>
      <c r="AU236" s="68"/>
      <c r="AV236" s="68"/>
      <c r="AW236" s="34" t="s">
        <v>63</v>
      </c>
      <c r="AX236" s="68"/>
      <c r="AY236" s="68"/>
      <c r="AZ236" s="68" t="s">
        <v>584</v>
      </c>
      <c r="BA236" s="68"/>
      <c r="BB236" s="68"/>
      <c r="BC236" s="68"/>
      <c r="BD236" s="68"/>
      <c r="BE236" s="16"/>
    </row>
    <row r="237" spans="1:57" ht="49.5" customHeight="1">
      <c r="A237" s="12">
        <v>7</v>
      </c>
      <c r="B237" s="25">
        <v>230230</v>
      </c>
      <c r="C237" s="12" t="s">
        <v>57</v>
      </c>
      <c r="D237" s="12" t="s">
        <v>578</v>
      </c>
      <c r="E237" s="12" t="s">
        <v>407</v>
      </c>
      <c r="F237" s="12"/>
      <c r="G237" s="12" t="s">
        <v>585</v>
      </c>
      <c r="H237" s="13" t="s">
        <v>586</v>
      </c>
      <c r="I237" s="13" t="s">
        <v>587</v>
      </c>
      <c r="J237" s="12">
        <v>1</v>
      </c>
      <c r="K237" s="12"/>
      <c r="L237" s="24" t="s">
        <v>63</v>
      </c>
      <c r="M237" s="12" t="s">
        <v>588</v>
      </c>
      <c r="N237" s="12" t="s">
        <v>589</v>
      </c>
      <c r="O237" s="63">
        <v>746.9</v>
      </c>
      <c r="P237" s="63">
        <v>841.2</v>
      </c>
      <c r="Q237" s="63">
        <v>841.2</v>
      </c>
      <c r="R237" s="63"/>
      <c r="S237" s="63"/>
      <c r="T237" s="63"/>
      <c r="U237" s="24" t="s">
        <v>426</v>
      </c>
      <c r="V237" s="12" t="s">
        <v>581</v>
      </c>
      <c r="W237" s="12" t="s">
        <v>427</v>
      </c>
      <c r="X237" s="15">
        <v>45037</v>
      </c>
      <c r="Y237" s="15">
        <v>45037</v>
      </c>
      <c r="Z237" s="24" t="s">
        <v>590</v>
      </c>
      <c r="AA237" s="24" t="s">
        <v>591</v>
      </c>
      <c r="AB237" s="24">
        <v>7726030449</v>
      </c>
      <c r="AC237" s="24">
        <v>771801001</v>
      </c>
      <c r="AD237" s="24" t="s">
        <v>592</v>
      </c>
      <c r="AE237" s="12" t="s">
        <v>593</v>
      </c>
      <c r="AF237" s="12">
        <v>876</v>
      </c>
      <c r="AG237" s="12" t="s">
        <v>231</v>
      </c>
      <c r="AH237" s="12">
        <v>1</v>
      </c>
      <c r="AI237" s="68" t="s">
        <v>69</v>
      </c>
      <c r="AJ237" s="69" t="s">
        <v>70</v>
      </c>
      <c r="AK237" s="29">
        <v>45058</v>
      </c>
      <c r="AL237" s="29">
        <v>45058</v>
      </c>
      <c r="AM237" s="29">
        <v>45107</v>
      </c>
      <c r="AN237" s="12">
        <v>2023</v>
      </c>
      <c r="AO237" s="18"/>
      <c r="AP237" s="12"/>
      <c r="AQ237" s="12"/>
      <c r="AR237" s="12"/>
      <c r="AS237" s="15"/>
      <c r="AT237" s="21"/>
      <c r="AU237" s="22"/>
      <c r="AV237" s="12"/>
      <c r="AW237" s="34" t="s">
        <v>63</v>
      </c>
      <c r="AX237" s="12"/>
      <c r="AY237" s="12"/>
      <c r="AZ237" s="12" t="s">
        <v>594</v>
      </c>
      <c r="BA237" s="14"/>
      <c r="BB237" s="14"/>
      <c r="BC237" s="14"/>
      <c r="BD237" s="14"/>
      <c r="BE237" s="16"/>
    </row>
    <row r="238" spans="1:57" ht="49.5" customHeight="1">
      <c r="A238" s="59">
        <v>7</v>
      </c>
      <c r="B238" s="25">
        <v>230231</v>
      </c>
      <c r="C238" s="12" t="s">
        <v>57</v>
      </c>
      <c r="D238" s="12" t="s">
        <v>578</v>
      </c>
      <c r="E238" s="12" t="s">
        <v>407</v>
      </c>
      <c r="F238" s="59"/>
      <c r="G238" s="12" t="s">
        <v>595</v>
      </c>
      <c r="H238" s="13" t="s">
        <v>586</v>
      </c>
      <c r="I238" s="13" t="s">
        <v>587</v>
      </c>
      <c r="J238" s="12">
        <v>1</v>
      </c>
      <c r="K238" s="12"/>
      <c r="L238" s="24" t="s">
        <v>63</v>
      </c>
      <c r="M238" s="12" t="s">
        <v>588</v>
      </c>
      <c r="N238" s="12" t="s">
        <v>589</v>
      </c>
      <c r="O238" s="63">
        <v>1496.4</v>
      </c>
      <c r="P238" s="63">
        <v>1546.8</v>
      </c>
      <c r="Q238" s="63">
        <v>909.6</v>
      </c>
      <c r="R238" s="63">
        <v>360.6</v>
      </c>
      <c r="S238" s="63">
        <v>158.4</v>
      </c>
      <c r="T238" s="63">
        <v>118.2</v>
      </c>
      <c r="U238" s="24" t="s">
        <v>426</v>
      </c>
      <c r="V238" s="12" t="s">
        <v>581</v>
      </c>
      <c r="W238" s="12" t="s">
        <v>427</v>
      </c>
      <c r="X238" s="15">
        <v>45085</v>
      </c>
      <c r="Y238" s="15">
        <v>45085</v>
      </c>
      <c r="Z238" s="24" t="s">
        <v>590</v>
      </c>
      <c r="AA238" s="24" t="s">
        <v>591</v>
      </c>
      <c r="AB238" s="24">
        <v>7726030449</v>
      </c>
      <c r="AC238" s="24">
        <v>771801001</v>
      </c>
      <c r="AD238" s="24" t="s">
        <v>596</v>
      </c>
      <c r="AE238" s="12" t="s">
        <v>593</v>
      </c>
      <c r="AF238" s="12">
        <v>876</v>
      </c>
      <c r="AG238" s="12" t="s">
        <v>231</v>
      </c>
      <c r="AH238" s="12">
        <v>1</v>
      </c>
      <c r="AI238" s="68" t="s">
        <v>69</v>
      </c>
      <c r="AJ238" s="69" t="s">
        <v>70</v>
      </c>
      <c r="AK238" s="29">
        <v>45105</v>
      </c>
      <c r="AL238" s="29">
        <v>45105</v>
      </c>
      <c r="AM238" s="29">
        <v>46234</v>
      </c>
      <c r="AN238" s="12" t="s">
        <v>475</v>
      </c>
      <c r="AO238" s="18"/>
      <c r="AP238" s="12"/>
      <c r="AQ238" s="12"/>
      <c r="AR238" s="12"/>
      <c r="AS238" s="15"/>
      <c r="AT238" s="21"/>
      <c r="AU238" s="22"/>
      <c r="AV238" s="12"/>
      <c r="AW238" s="34" t="s">
        <v>63</v>
      </c>
      <c r="AX238" s="12"/>
      <c r="AY238" s="12"/>
      <c r="AZ238" s="12" t="s">
        <v>597</v>
      </c>
      <c r="BA238" s="19"/>
      <c r="BB238" s="19"/>
      <c r="BC238" s="19"/>
      <c r="BD238" s="19"/>
      <c r="BE238" s="16"/>
    </row>
    <row r="239" spans="1:57" ht="49.5" customHeight="1">
      <c r="A239" s="12">
        <v>7</v>
      </c>
      <c r="B239" s="25">
        <v>230232</v>
      </c>
      <c r="C239" s="12" t="s">
        <v>57</v>
      </c>
      <c r="D239" s="12" t="s">
        <v>578</v>
      </c>
      <c r="E239" s="12" t="s">
        <v>421</v>
      </c>
      <c r="F239" s="12"/>
      <c r="G239" s="12" t="s">
        <v>598</v>
      </c>
      <c r="H239" s="13" t="s">
        <v>580</v>
      </c>
      <c r="I239" s="13" t="s">
        <v>580</v>
      </c>
      <c r="J239" s="12">
        <v>1</v>
      </c>
      <c r="K239" s="12"/>
      <c r="L239" s="24" t="s">
        <v>63</v>
      </c>
      <c r="M239" s="12" t="s">
        <v>588</v>
      </c>
      <c r="N239" s="24" t="s">
        <v>698</v>
      </c>
      <c r="O239" s="63">
        <v>3000</v>
      </c>
      <c r="P239" s="63">
        <v>3600</v>
      </c>
      <c r="Q239" s="63"/>
      <c r="R239" s="63">
        <v>3600</v>
      </c>
      <c r="S239" s="63"/>
      <c r="T239" s="63"/>
      <c r="U239" s="24" t="s">
        <v>93</v>
      </c>
      <c r="V239" s="12" t="s">
        <v>581</v>
      </c>
      <c r="W239" s="12" t="s">
        <v>66</v>
      </c>
      <c r="X239" s="69">
        <v>45252</v>
      </c>
      <c r="Y239" s="69">
        <v>45300</v>
      </c>
      <c r="Z239" s="24"/>
      <c r="AA239" s="24"/>
      <c r="AB239" s="24"/>
      <c r="AC239" s="24"/>
      <c r="AD239" s="82" t="s">
        <v>599</v>
      </c>
      <c r="AE239" s="83" t="s">
        <v>600</v>
      </c>
      <c r="AF239" s="12">
        <v>876</v>
      </c>
      <c r="AG239" s="12" t="s">
        <v>231</v>
      </c>
      <c r="AH239" s="12">
        <v>1</v>
      </c>
      <c r="AI239" s="68" t="s">
        <v>69</v>
      </c>
      <c r="AJ239" s="69" t="s">
        <v>70</v>
      </c>
      <c r="AK239" s="69">
        <v>45320</v>
      </c>
      <c r="AL239" s="69">
        <v>45320</v>
      </c>
      <c r="AM239" s="69">
        <v>45471</v>
      </c>
      <c r="AN239" s="68">
        <v>2024</v>
      </c>
      <c r="AO239" s="18"/>
      <c r="AP239" s="12"/>
      <c r="AQ239" s="12"/>
      <c r="AR239" s="12"/>
      <c r="AS239" s="15"/>
      <c r="AT239" s="21"/>
      <c r="AU239" s="22"/>
      <c r="AV239" s="12"/>
      <c r="AW239" s="34" t="s">
        <v>63</v>
      </c>
      <c r="AX239" s="12"/>
      <c r="AY239" s="12"/>
      <c r="AZ239" s="12"/>
      <c r="BA239" s="14"/>
      <c r="BB239" s="14"/>
      <c r="BC239" s="14"/>
      <c r="BD239" s="14"/>
      <c r="BE239" s="16"/>
    </row>
    <row r="240" spans="1:57" ht="49.5" customHeight="1">
      <c r="A240" s="11">
        <v>7</v>
      </c>
      <c r="B240" s="25">
        <v>230233</v>
      </c>
      <c r="C240" s="24" t="s">
        <v>57</v>
      </c>
      <c r="D240" s="24" t="s">
        <v>601</v>
      </c>
      <c r="E240" s="12" t="s">
        <v>407</v>
      </c>
      <c r="F240" s="24"/>
      <c r="G240" s="12" t="s">
        <v>602</v>
      </c>
      <c r="H240" s="24" t="s">
        <v>603</v>
      </c>
      <c r="I240" s="24" t="s">
        <v>604</v>
      </c>
      <c r="J240" s="24">
        <v>1</v>
      </c>
      <c r="K240" s="24"/>
      <c r="L240" s="24" t="s">
        <v>63</v>
      </c>
      <c r="M240" s="24" t="s">
        <v>90</v>
      </c>
      <c r="N240" s="24" t="s">
        <v>605</v>
      </c>
      <c r="O240" s="63">
        <v>779.24599999999998</v>
      </c>
      <c r="P240" s="63">
        <v>935.09516880000012</v>
      </c>
      <c r="Q240" s="63">
        <v>0</v>
      </c>
      <c r="R240" s="63">
        <v>857.17016880000017</v>
      </c>
      <c r="S240" s="63">
        <v>77.924999999999997</v>
      </c>
      <c r="T240" s="63"/>
      <c r="U240" s="24" t="s">
        <v>426</v>
      </c>
      <c r="V240" s="24" t="s">
        <v>57</v>
      </c>
      <c r="W240" s="24" t="s">
        <v>427</v>
      </c>
      <c r="X240" s="29">
        <v>45264</v>
      </c>
      <c r="Y240" s="29">
        <v>45264</v>
      </c>
      <c r="Z240" s="24" t="s">
        <v>471</v>
      </c>
      <c r="AA240" s="24" t="s">
        <v>606</v>
      </c>
      <c r="AB240" s="24">
        <v>6167110026</v>
      </c>
      <c r="AC240" s="24">
        <v>10543001</v>
      </c>
      <c r="AD240" s="24" t="s">
        <v>607</v>
      </c>
      <c r="AE240" s="24" t="s">
        <v>608</v>
      </c>
      <c r="AF240" s="24">
        <v>876</v>
      </c>
      <c r="AG240" s="24" t="s">
        <v>68</v>
      </c>
      <c r="AH240" s="24">
        <v>1</v>
      </c>
      <c r="AI240" s="71" t="s">
        <v>626</v>
      </c>
      <c r="AJ240" s="24" t="s">
        <v>609</v>
      </c>
      <c r="AK240" s="29">
        <v>45285</v>
      </c>
      <c r="AL240" s="29">
        <v>45292</v>
      </c>
      <c r="AM240" s="29">
        <v>45657</v>
      </c>
      <c r="AN240" s="11">
        <v>2024</v>
      </c>
      <c r="AO240" s="11"/>
      <c r="AP240" s="11"/>
      <c r="AQ240" s="11"/>
      <c r="AR240" s="11"/>
      <c r="AS240" s="11"/>
      <c r="AT240" s="11"/>
      <c r="AU240" s="11"/>
      <c r="AV240" s="11"/>
      <c r="AW240" s="34" t="s">
        <v>63</v>
      </c>
      <c r="AX240" s="11"/>
      <c r="AY240" s="11"/>
      <c r="AZ240" s="11"/>
      <c r="BA240" s="11"/>
      <c r="BB240" s="11"/>
      <c r="BC240" s="11"/>
      <c r="BD240" s="11"/>
      <c r="BE240" s="16"/>
    </row>
    <row r="241" spans="1:57" s="9" customFormat="1" ht="49.5" customHeight="1">
      <c r="A241" s="11">
        <v>7</v>
      </c>
      <c r="B241" s="25">
        <v>230234</v>
      </c>
      <c r="C241" s="51" t="s">
        <v>57</v>
      </c>
      <c r="D241" s="51" t="s">
        <v>700</v>
      </c>
      <c r="E241" s="51" t="s">
        <v>407</v>
      </c>
      <c r="F241" s="51"/>
      <c r="G241" s="12" t="s">
        <v>701</v>
      </c>
      <c r="H241" s="51" t="s">
        <v>603</v>
      </c>
      <c r="I241" s="51" t="s">
        <v>604</v>
      </c>
      <c r="J241" s="51">
        <v>1</v>
      </c>
      <c r="K241" s="51"/>
      <c r="L241" s="51" t="s">
        <v>702</v>
      </c>
      <c r="M241" s="51" t="s">
        <v>90</v>
      </c>
      <c r="N241" s="51" t="s">
        <v>703</v>
      </c>
      <c r="O241" s="63">
        <v>1076.44</v>
      </c>
      <c r="P241" s="63">
        <v>1291.73</v>
      </c>
      <c r="Q241" s="63">
        <v>0</v>
      </c>
      <c r="R241" s="63">
        <v>987.63</v>
      </c>
      <c r="S241" s="63">
        <v>304.10000000000002</v>
      </c>
      <c r="T241" s="51"/>
      <c r="U241" s="51" t="s">
        <v>426</v>
      </c>
      <c r="V241" s="51" t="s">
        <v>57</v>
      </c>
      <c r="W241" s="51" t="s">
        <v>427</v>
      </c>
      <c r="X241" s="53">
        <v>45264</v>
      </c>
      <c r="Y241" s="53">
        <v>45264</v>
      </c>
      <c r="Z241" s="51" t="s">
        <v>471</v>
      </c>
      <c r="AA241" s="51" t="s">
        <v>704</v>
      </c>
      <c r="AB241" s="51" t="s">
        <v>705</v>
      </c>
      <c r="AC241" s="51" t="s">
        <v>706</v>
      </c>
      <c r="AD241" s="51" t="s">
        <v>707</v>
      </c>
      <c r="AE241" s="51" t="s">
        <v>608</v>
      </c>
      <c r="AF241" s="51">
        <v>876</v>
      </c>
      <c r="AG241" s="51" t="s">
        <v>68</v>
      </c>
      <c r="AH241" s="51">
        <v>1</v>
      </c>
      <c r="AI241" s="68" t="s">
        <v>69</v>
      </c>
      <c r="AJ241" s="51" t="s">
        <v>70</v>
      </c>
      <c r="AK241" s="53">
        <v>45285</v>
      </c>
      <c r="AL241" s="53">
        <v>45292</v>
      </c>
      <c r="AM241" s="53">
        <v>45657</v>
      </c>
      <c r="AN241" s="11">
        <v>2024</v>
      </c>
      <c r="AO241" s="11"/>
      <c r="AP241" s="11"/>
      <c r="AQ241" s="11"/>
      <c r="AR241" s="11"/>
      <c r="AS241" s="11"/>
      <c r="AT241" s="11"/>
      <c r="AU241" s="11"/>
      <c r="AV241" s="11"/>
      <c r="AW241" s="34" t="s">
        <v>63</v>
      </c>
      <c r="AX241" s="11"/>
      <c r="AY241" s="11"/>
      <c r="AZ241" s="11"/>
      <c r="BA241" s="11"/>
      <c r="BB241" s="11"/>
      <c r="BC241" s="11"/>
      <c r="BD241" s="11"/>
      <c r="BE241" s="84"/>
    </row>
    <row r="242" spans="1:57" s="9" customFormat="1" ht="49.5" customHeight="1">
      <c r="A242" s="24">
        <v>7</v>
      </c>
      <c r="B242" s="25">
        <v>230235</v>
      </c>
      <c r="C242" s="24" t="s">
        <v>57</v>
      </c>
      <c r="D242" s="24" t="s">
        <v>610</v>
      </c>
      <c r="E242" s="12" t="s">
        <v>407</v>
      </c>
      <c r="F242" s="24"/>
      <c r="G242" s="12" t="s">
        <v>611</v>
      </c>
      <c r="H242" s="26" t="s">
        <v>625</v>
      </c>
      <c r="I242" s="26" t="s">
        <v>625</v>
      </c>
      <c r="J242" s="24">
        <v>1</v>
      </c>
      <c r="K242" s="24"/>
      <c r="L242" s="24" t="s">
        <v>63</v>
      </c>
      <c r="M242" s="24" t="s">
        <v>588</v>
      </c>
      <c r="N242" s="24" t="s">
        <v>425</v>
      </c>
      <c r="O242" s="63">
        <v>14694.027</v>
      </c>
      <c r="P242" s="63">
        <v>14694.027</v>
      </c>
      <c r="Q242" s="63">
        <v>0</v>
      </c>
      <c r="R242" s="63">
        <v>13469.525</v>
      </c>
      <c r="S242" s="63">
        <v>1224.502</v>
      </c>
      <c r="T242" s="63"/>
      <c r="U242" s="24" t="s">
        <v>426</v>
      </c>
      <c r="V242" s="24" t="s">
        <v>57</v>
      </c>
      <c r="W242" s="24" t="s">
        <v>427</v>
      </c>
      <c r="X242" s="29">
        <v>45267</v>
      </c>
      <c r="Y242" s="29">
        <v>45267</v>
      </c>
      <c r="Z242" s="24" t="s">
        <v>428</v>
      </c>
      <c r="AA242" s="24" t="s">
        <v>438</v>
      </c>
      <c r="AB242" s="24">
        <v>2312115699</v>
      </c>
      <c r="AC242" s="24">
        <v>231201001</v>
      </c>
      <c r="AD242" s="24" t="s">
        <v>612</v>
      </c>
      <c r="AE242" s="24" t="s">
        <v>613</v>
      </c>
      <c r="AF242" s="31">
        <v>876</v>
      </c>
      <c r="AG242" s="29" t="s">
        <v>68</v>
      </c>
      <c r="AH242" s="31">
        <v>1</v>
      </c>
      <c r="AI242" s="68" t="s">
        <v>69</v>
      </c>
      <c r="AJ242" s="24" t="s">
        <v>70</v>
      </c>
      <c r="AK242" s="29">
        <v>45287</v>
      </c>
      <c r="AL242" s="29">
        <v>45292</v>
      </c>
      <c r="AM242" s="29">
        <v>45657</v>
      </c>
      <c r="AN242" s="24">
        <v>2024</v>
      </c>
      <c r="AO242" s="18"/>
      <c r="AP242" s="12"/>
      <c r="AQ242" s="12"/>
      <c r="AR242" s="12"/>
      <c r="AS242" s="15"/>
      <c r="AT242" s="21"/>
      <c r="AU242" s="22"/>
      <c r="AV242" s="12"/>
      <c r="AW242" s="34" t="s">
        <v>63</v>
      </c>
      <c r="AX242" s="12"/>
      <c r="AY242" s="12"/>
      <c r="AZ242" s="24" t="s">
        <v>614</v>
      </c>
      <c r="BA242" s="14"/>
      <c r="BB242" s="14"/>
      <c r="BC242" s="14"/>
      <c r="BD242" s="14"/>
      <c r="BE242" s="84"/>
    </row>
    <row r="243" spans="1:57" s="9" customFormat="1" ht="49.5" customHeight="1">
      <c r="A243" s="24">
        <v>7</v>
      </c>
      <c r="B243" s="25">
        <v>230236</v>
      </c>
      <c r="C243" s="24" t="s">
        <v>57</v>
      </c>
      <c r="D243" s="24" t="s">
        <v>615</v>
      </c>
      <c r="E243" s="12" t="s">
        <v>407</v>
      </c>
      <c r="F243" s="24"/>
      <c r="G243" s="12" t="s">
        <v>616</v>
      </c>
      <c r="H243" s="24" t="s">
        <v>617</v>
      </c>
      <c r="I243" s="24" t="s">
        <v>618</v>
      </c>
      <c r="J243" s="24">
        <v>1</v>
      </c>
      <c r="K243" s="24"/>
      <c r="L243" s="24" t="s">
        <v>63</v>
      </c>
      <c r="M243" s="24" t="s">
        <v>90</v>
      </c>
      <c r="N243" s="24" t="s">
        <v>425</v>
      </c>
      <c r="O243" s="63">
        <v>1641.69245</v>
      </c>
      <c r="P243" s="63">
        <v>1641.69245</v>
      </c>
      <c r="Q243" s="63">
        <v>0</v>
      </c>
      <c r="R243" s="63">
        <v>928.03264999999999</v>
      </c>
      <c r="S243" s="63">
        <v>356.82990000000001</v>
      </c>
      <c r="T243" s="63">
        <v>356.82990000000001</v>
      </c>
      <c r="U243" s="70" t="s">
        <v>426</v>
      </c>
      <c r="V243" s="70" t="s">
        <v>57</v>
      </c>
      <c r="W243" s="70" t="s">
        <v>427</v>
      </c>
      <c r="X243" s="53">
        <v>45260</v>
      </c>
      <c r="Y243" s="53">
        <v>45260</v>
      </c>
      <c r="Z243" s="70" t="s">
        <v>428</v>
      </c>
      <c r="AA243" s="70" t="s">
        <v>619</v>
      </c>
      <c r="AB243" s="70">
        <v>6670121450</v>
      </c>
      <c r="AC243" s="70">
        <v>667001001</v>
      </c>
      <c r="AD243" s="70" t="s">
        <v>620</v>
      </c>
      <c r="AE243" s="70" t="s">
        <v>621</v>
      </c>
      <c r="AF243" s="70">
        <v>540</v>
      </c>
      <c r="AG243" s="70" t="s">
        <v>622</v>
      </c>
      <c r="AH243" s="70">
        <v>64</v>
      </c>
      <c r="AI243" s="68" t="s">
        <v>69</v>
      </c>
      <c r="AJ243" s="70" t="s">
        <v>70</v>
      </c>
      <c r="AK243" s="53">
        <v>45280</v>
      </c>
      <c r="AL243" s="53">
        <v>45351</v>
      </c>
      <c r="AM243" s="53">
        <v>46081</v>
      </c>
      <c r="AN243" s="70" t="s">
        <v>623</v>
      </c>
      <c r="AO243" s="70"/>
      <c r="AP243" s="24"/>
      <c r="AQ243" s="24"/>
      <c r="AR243" s="24"/>
      <c r="AS243" s="24"/>
      <c r="AT243" s="24"/>
      <c r="AU243" s="24"/>
      <c r="AV243" s="24"/>
      <c r="AW243" s="34" t="s">
        <v>63</v>
      </c>
      <c r="AX243" s="24"/>
      <c r="AY243" s="24"/>
      <c r="AZ243" s="24" t="s">
        <v>624</v>
      </c>
      <c r="BA243" s="24"/>
      <c r="BB243" s="24"/>
      <c r="BC243" s="24"/>
      <c r="BD243" s="24"/>
      <c r="BE243" s="84"/>
    </row>
    <row r="244" spans="1:57" ht="49.5" customHeight="1">
      <c r="A244" s="72">
        <v>7</v>
      </c>
      <c r="B244" s="25">
        <v>230237</v>
      </c>
      <c r="C244" s="12" t="s">
        <v>57</v>
      </c>
      <c r="D244" s="12" t="s">
        <v>627</v>
      </c>
      <c r="E244" s="12" t="s">
        <v>407</v>
      </c>
      <c r="F244" s="12"/>
      <c r="G244" s="12" t="s">
        <v>628</v>
      </c>
      <c r="H244" s="13" t="s">
        <v>629</v>
      </c>
      <c r="I244" s="13" t="s">
        <v>630</v>
      </c>
      <c r="J244" s="12">
        <v>1</v>
      </c>
      <c r="K244" s="12">
        <v>5</v>
      </c>
      <c r="L244" s="24" t="s">
        <v>63</v>
      </c>
      <c r="M244" s="12" t="s">
        <v>90</v>
      </c>
      <c r="N244" s="12" t="s">
        <v>631</v>
      </c>
      <c r="O244" s="73">
        <v>16017</v>
      </c>
      <c r="P244" s="73">
        <v>16017</v>
      </c>
      <c r="Q244" s="74"/>
      <c r="R244" s="73">
        <v>16017</v>
      </c>
      <c r="S244" s="74"/>
      <c r="T244" s="74"/>
      <c r="U244" s="24" t="s">
        <v>65</v>
      </c>
      <c r="V244" s="12" t="s">
        <v>57</v>
      </c>
      <c r="W244" s="12" t="s">
        <v>66</v>
      </c>
      <c r="X244" s="75">
        <v>45197</v>
      </c>
      <c r="Y244" s="75">
        <v>45264</v>
      </c>
      <c r="Z244" s="24"/>
      <c r="AA244" s="24"/>
      <c r="AB244" s="24"/>
      <c r="AC244" s="24"/>
      <c r="AD244" s="24" t="s">
        <v>632</v>
      </c>
      <c r="AE244" s="12" t="s">
        <v>405</v>
      </c>
      <c r="AF244" s="12">
        <v>876</v>
      </c>
      <c r="AG244" s="12" t="s">
        <v>68</v>
      </c>
      <c r="AH244" s="12">
        <v>1</v>
      </c>
      <c r="AI244" s="20" t="s">
        <v>414</v>
      </c>
      <c r="AJ244" s="24" t="s">
        <v>699</v>
      </c>
      <c r="AK244" s="58">
        <v>45284</v>
      </c>
      <c r="AL244" s="58">
        <v>45292</v>
      </c>
      <c r="AM244" s="29">
        <v>45657</v>
      </c>
      <c r="AN244" s="12">
        <v>2024</v>
      </c>
      <c r="AO244" s="18"/>
      <c r="AP244" s="12"/>
      <c r="AQ244" s="12"/>
      <c r="AR244" s="12"/>
      <c r="AS244" s="15"/>
      <c r="AT244" s="21"/>
      <c r="AU244" s="22"/>
      <c r="AV244" s="12"/>
      <c r="AW244" s="34" t="s">
        <v>63</v>
      </c>
      <c r="AX244" s="12"/>
      <c r="AY244" s="12"/>
      <c r="AZ244" s="12" t="s">
        <v>633</v>
      </c>
      <c r="BA244" s="14"/>
      <c r="BB244" s="14"/>
      <c r="BC244" s="14"/>
      <c r="BD244" s="14"/>
      <c r="BE244" s="16"/>
    </row>
    <row r="245" spans="1:57" ht="49.5" customHeight="1">
      <c r="A245" s="72">
        <v>7</v>
      </c>
      <c r="B245" s="25">
        <v>230238</v>
      </c>
      <c r="C245" s="12" t="s">
        <v>57</v>
      </c>
      <c r="D245" s="12" t="s">
        <v>627</v>
      </c>
      <c r="E245" s="12" t="s">
        <v>407</v>
      </c>
      <c r="F245" s="12"/>
      <c r="G245" s="12" t="s">
        <v>634</v>
      </c>
      <c r="H245" s="13" t="s">
        <v>635</v>
      </c>
      <c r="I245" s="13" t="s">
        <v>635</v>
      </c>
      <c r="J245" s="12">
        <v>1</v>
      </c>
      <c r="K245" s="12">
        <v>5</v>
      </c>
      <c r="L245" s="24" t="s">
        <v>63</v>
      </c>
      <c r="M245" s="12" t="s">
        <v>90</v>
      </c>
      <c r="N245" s="72" t="s">
        <v>636</v>
      </c>
      <c r="O245" s="73">
        <v>3655</v>
      </c>
      <c r="P245" s="73">
        <v>3655</v>
      </c>
      <c r="Q245" s="74"/>
      <c r="R245" s="73">
        <v>3655</v>
      </c>
      <c r="S245" s="74"/>
      <c r="T245" s="74"/>
      <c r="U245" s="24" t="s">
        <v>93</v>
      </c>
      <c r="V245" s="12" t="s">
        <v>57</v>
      </c>
      <c r="W245" s="12" t="s">
        <v>66</v>
      </c>
      <c r="X245" s="75">
        <v>45197</v>
      </c>
      <c r="Y245" s="75">
        <v>45264</v>
      </c>
      <c r="Z245" s="24"/>
      <c r="AA245" s="24"/>
      <c r="AB245" s="24"/>
      <c r="AC245" s="24"/>
      <c r="AD245" s="24" t="s">
        <v>637</v>
      </c>
      <c r="AE245" s="12" t="s">
        <v>405</v>
      </c>
      <c r="AF245" s="12">
        <v>876</v>
      </c>
      <c r="AG245" s="12" t="s">
        <v>68</v>
      </c>
      <c r="AH245" s="12">
        <v>1</v>
      </c>
      <c r="AI245" s="20" t="s">
        <v>414</v>
      </c>
      <c r="AJ245" s="24" t="s">
        <v>699</v>
      </c>
      <c r="AK245" s="58">
        <v>45284</v>
      </c>
      <c r="AL245" s="58">
        <v>45292</v>
      </c>
      <c r="AM245" s="29">
        <v>45657</v>
      </c>
      <c r="AN245" s="12">
        <v>2024</v>
      </c>
      <c r="AO245" s="18"/>
      <c r="AP245" s="12"/>
      <c r="AQ245" s="12"/>
      <c r="AR245" s="12"/>
      <c r="AS245" s="15"/>
      <c r="AT245" s="21"/>
      <c r="AU245" s="22"/>
      <c r="AV245" s="12"/>
      <c r="AW245" s="34" t="s">
        <v>63</v>
      </c>
      <c r="AX245" s="12"/>
      <c r="AY245" s="12"/>
      <c r="AZ245" s="12" t="s">
        <v>633</v>
      </c>
      <c r="BA245" s="14"/>
      <c r="BB245" s="14"/>
      <c r="BC245" s="14"/>
      <c r="BD245" s="14"/>
      <c r="BE245" s="16"/>
    </row>
    <row r="246" spans="1:57" ht="49.5" customHeight="1">
      <c r="A246" s="72">
        <v>7</v>
      </c>
      <c r="B246" s="25">
        <v>230239</v>
      </c>
      <c r="C246" s="12" t="s">
        <v>57</v>
      </c>
      <c r="D246" s="12" t="s">
        <v>627</v>
      </c>
      <c r="E246" s="12" t="s">
        <v>407</v>
      </c>
      <c r="F246" s="12"/>
      <c r="G246" s="12" t="s">
        <v>638</v>
      </c>
      <c r="H246" s="13" t="s">
        <v>629</v>
      </c>
      <c r="I246" s="13" t="s">
        <v>639</v>
      </c>
      <c r="J246" s="12">
        <v>1</v>
      </c>
      <c r="K246" s="12">
        <v>5</v>
      </c>
      <c r="L246" s="24" t="s">
        <v>63</v>
      </c>
      <c r="M246" s="12" t="s">
        <v>90</v>
      </c>
      <c r="N246" s="72" t="s">
        <v>636</v>
      </c>
      <c r="O246" s="73">
        <v>8250</v>
      </c>
      <c r="P246" s="73">
        <v>8250</v>
      </c>
      <c r="Q246" s="74"/>
      <c r="R246" s="73">
        <v>8250</v>
      </c>
      <c r="S246" s="74"/>
      <c r="T246" s="74"/>
      <c r="U246" s="24" t="s">
        <v>93</v>
      </c>
      <c r="V246" s="12" t="s">
        <v>57</v>
      </c>
      <c r="W246" s="12" t="s">
        <v>66</v>
      </c>
      <c r="X246" s="75">
        <v>44946</v>
      </c>
      <c r="Y246" s="75">
        <v>44995</v>
      </c>
      <c r="Z246" s="24"/>
      <c r="AA246" s="24"/>
      <c r="AB246" s="24"/>
      <c r="AC246" s="24"/>
      <c r="AD246" s="24" t="s">
        <v>640</v>
      </c>
      <c r="AE246" s="12" t="s">
        <v>405</v>
      </c>
      <c r="AF246" s="12">
        <v>876</v>
      </c>
      <c r="AG246" s="12" t="s">
        <v>68</v>
      </c>
      <c r="AH246" s="12">
        <v>1</v>
      </c>
      <c r="AI246" s="20" t="s">
        <v>414</v>
      </c>
      <c r="AJ246" s="24" t="s">
        <v>699</v>
      </c>
      <c r="AK246" s="58">
        <v>45016</v>
      </c>
      <c r="AL246" s="58">
        <v>45017</v>
      </c>
      <c r="AM246" s="58">
        <v>45382</v>
      </c>
      <c r="AN246" s="12">
        <v>2024</v>
      </c>
      <c r="AO246" s="18"/>
      <c r="AP246" s="12"/>
      <c r="AQ246" s="12"/>
      <c r="AR246" s="12"/>
      <c r="AS246" s="15"/>
      <c r="AT246" s="21"/>
      <c r="AU246" s="22"/>
      <c r="AV246" s="12"/>
      <c r="AW246" s="34" t="s">
        <v>63</v>
      </c>
      <c r="AX246" s="12"/>
      <c r="AY246" s="12"/>
      <c r="AZ246" s="12" t="s">
        <v>633</v>
      </c>
      <c r="BA246" s="14"/>
      <c r="BB246" s="14"/>
      <c r="BC246" s="14"/>
      <c r="BD246" s="14"/>
      <c r="BE246" s="16"/>
    </row>
    <row r="247" spans="1:57" ht="49.5" customHeight="1">
      <c r="A247" s="76">
        <v>7</v>
      </c>
      <c r="B247" s="25">
        <v>230240</v>
      </c>
      <c r="C247" s="12" t="s">
        <v>57</v>
      </c>
      <c r="D247" s="12" t="s">
        <v>627</v>
      </c>
      <c r="E247" s="12" t="s">
        <v>407</v>
      </c>
      <c r="F247" s="77"/>
      <c r="G247" s="78" t="s">
        <v>641</v>
      </c>
      <c r="H247" s="77" t="s">
        <v>635</v>
      </c>
      <c r="I247" s="77" t="s">
        <v>642</v>
      </c>
      <c r="J247" s="12">
        <v>1</v>
      </c>
      <c r="K247" s="12">
        <v>5</v>
      </c>
      <c r="L247" s="24" t="s">
        <v>63</v>
      </c>
      <c r="M247" s="12" t="s">
        <v>90</v>
      </c>
      <c r="N247" s="72" t="s">
        <v>636</v>
      </c>
      <c r="O247" s="73">
        <v>400632</v>
      </c>
      <c r="P247" s="73">
        <v>400632</v>
      </c>
      <c r="Q247" s="74"/>
      <c r="R247" s="73">
        <v>128342</v>
      </c>
      <c r="S247" s="73">
        <v>133475</v>
      </c>
      <c r="T247" s="73">
        <v>138815</v>
      </c>
      <c r="U247" s="24" t="s">
        <v>65</v>
      </c>
      <c r="V247" s="12" t="s">
        <v>57</v>
      </c>
      <c r="W247" s="12" t="s">
        <v>66</v>
      </c>
      <c r="X247" s="75">
        <v>45197</v>
      </c>
      <c r="Y247" s="75">
        <v>45264</v>
      </c>
      <c r="Z247" s="54"/>
      <c r="AA247" s="54"/>
      <c r="AB247" s="54"/>
      <c r="AC247" s="54"/>
      <c r="AD247" s="24" t="s">
        <v>643</v>
      </c>
      <c r="AE247" s="12" t="s">
        <v>405</v>
      </c>
      <c r="AF247" s="12">
        <v>876</v>
      </c>
      <c r="AG247" s="12" t="s">
        <v>68</v>
      </c>
      <c r="AH247" s="12">
        <v>1</v>
      </c>
      <c r="AI247" s="20" t="s">
        <v>414</v>
      </c>
      <c r="AJ247" s="24" t="s">
        <v>699</v>
      </c>
      <c r="AK247" s="58">
        <v>45284</v>
      </c>
      <c r="AL247" s="58">
        <v>45292</v>
      </c>
      <c r="AM247" s="58">
        <v>46387</v>
      </c>
      <c r="AN247" s="12" t="s">
        <v>623</v>
      </c>
      <c r="AO247" s="77"/>
      <c r="AP247" s="77"/>
      <c r="AQ247" s="77"/>
      <c r="AR247" s="77"/>
      <c r="AS247" s="77"/>
      <c r="AT247" s="77"/>
      <c r="AU247" s="77"/>
      <c r="AV247" s="77"/>
      <c r="AW247" s="34" t="s">
        <v>63</v>
      </c>
      <c r="AX247" s="12"/>
      <c r="AY247" s="77"/>
      <c r="AZ247" s="12" t="s">
        <v>633</v>
      </c>
      <c r="BA247" s="77"/>
      <c r="BB247" s="77"/>
      <c r="BC247" s="77"/>
      <c r="BD247" s="77"/>
      <c r="BE247" s="16"/>
    </row>
    <row r="248" spans="1:57" ht="49.5" customHeight="1">
      <c r="A248" s="24">
        <v>7</v>
      </c>
      <c r="B248" s="25">
        <v>230241</v>
      </c>
      <c r="C248" s="24" t="s">
        <v>57</v>
      </c>
      <c r="D248" s="24" t="s">
        <v>644</v>
      </c>
      <c r="E248" s="12" t="s">
        <v>407</v>
      </c>
      <c r="F248" s="59"/>
      <c r="G248" s="107" t="s">
        <v>645</v>
      </c>
      <c r="H248" s="26" t="s">
        <v>646</v>
      </c>
      <c r="I248" s="26" t="s">
        <v>647</v>
      </c>
      <c r="J248" s="24">
        <v>1</v>
      </c>
      <c r="K248" s="60">
        <v>22</v>
      </c>
      <c r="L248" s="24" t="s">
        <v>63</v>
      </c>
      <c r="M248" s="37" t="s">
        <v>90</v>
      </c>
      <c r="N248" s="24" t="s">
        <v>697</v>
      </c>
      <c r="O248" s="28">
        <v>3000</v>
      </c>
      <c r="P248" s="28">
        <v>3000</v>
      </c>
      <c r="Q248" s="28">
        <v>3000</v>
      </c>
      <c r="R248" s="28"/>
      <c r="S248" s="28"/>
      <c r="T248" s="28"/>
      <c r="U248" s="37" t="s">
        <v>426</v>
      </c>
      <c r="V248" s="37" t="s">
        <v>57</v>
      </c>
      <c r="W248" s="24" t="s">
        <v>427</v>
      </c>
      <c r="X248" s="56">
        <v>45019</v>
      </c>
      <c r="Y248" s="56">
        <v>45019</v>
      </c>
      <c r="Z248" s="60" t="s">
        <v>648</v>
      </c>
      <c r="AA248" s="37" t="s">
        <v>649</v>
      </c>
      <c r="AB248" s="60">
        <v>7723320277</v>
      </c>
      <c r="AC248" s="60">
        <v>772301001</v>
      </c>
      <c r="AD248" s="37" t="s">
        <v>645</v>
      </c>
      <c r="AE248" s="24" t="s">
        <v>405</v>
      </c>
      <c r="AF248" s="31">
        <v>792</v>
      </c>
      <c r="AG248" s="29" t="s">
        <v>650</v>
      </c>
      <c r="AH248" s="31">
        <v>600</v>
      </c>
      <c r="AI248" s="68" t="s">
        <v>69</v>
      </c>
      <c r="AJ248" s="24" t="s">
        <v>70</v>
      </c>
      <c r="AK248" s="29">
        <v>45039</v>
      </c>
      <c r="AL248" s="29">
        <v>45039</v>
      </c>
      <c r="AM248" s="56">
        <v>45078</v>
      </c>
      <c r="AN248" s="60">
        <v>2023</v>
      </c>
      <c r="AO248" s="24"/>
      <c r="AP248" s="77"/>
      <c r="AQ248" s="77"/>
      <c r="AR248" s="77"/>
      <c r="AS248" s="77"/>
      <c r="AT248" s="77"/>
      <c r="AU248" s="77"/>
      <c r="AV248" s="77"/>
      <c r="AW248" s="34" t="s">
        <v>63</v>
      </c>
      <c r="AX248" s="77"/>
      <c r="AY248" s="77"/>
      <c r="AZ248" s="24" t="s">
        <v>651</v>
      </c>
      <c r="BA248" s="77"/>
      <c r="BB248" s="77"/>
      <c r="BC248" s="77"/>
      <c r="BD248" s="77"/>
      <c r="BE248" s="16"/>
    </row>
    <row r="249" spans="1:57" ht="49.5" customHeight="1">
      <c r="A249" s="24">
        <v>7</v>
      </c>
      <c r="B249" s="25">
        <v>230242</v>
      </c>
      <c r="C249" s="24" t="s">
        <v>57</v>
      </c>
      <c r="D249" s="24" t="s">
        <v>652</v>
      </c>
      <c r="E249" s="12" t="s">
        <v>407</v>
      </c>
      <c r="F249" s="59"/>
      <c r="G249" s="107" t="s">
        <v>653</v>
      </c>
      <c r="H249" s="26" t="s">
        <v>654</v>
      </c>
      <c r="I249" s="26" t="s">
        <v>654</v>
      </c>
      <c r="J249" s="24">
        <v>1</v>
      </c>
      <c r="K249" s="60"/>
      <c r="L249" s="24" t="s">
        <v>63</v>
      </c>
      <c r="M249" s="37" t="s">
        <v>90</v>
      </c>
      <c r="N249" s="24" t="s">
        <v>655</v>
      </c>
      <c r="O249" s="28">
        <v>8686.6997599999995</v>
      </c>
      <c r="P249" s="28">
        <v>10424.039712</v>
      </c>
      <c r="Q249" s="28">
        <v>10424.039712</v>
      </c>
      <c r="R249" s="28"/>
      <c r="S249" s="28"/>
      <c r="T249" s="28"/>
      <c r="U249" s="37" t="s">
        <v>426</v>
      </c>
      <c r="V249" s="37" t="s">
        <v>57</v>
      </c>
      <c r="W249" s="24" t="s">
        <v>427</v>
      </c>
      <c r="X249" s="56">
        <v>45110</v>
      </c>
      <c r="Y249" s="56">
        <v>45110</v>
      </c>
      <c r="Z249" s="60" t="s">
        <v>656</v>
      </c>
      <c r="AA249" s="37" t="s">
        <v>657</v>
      </c>
      <c r="AB249" s="60">
        <v>4714004270</v>
      </c>
      <c r="AC249" s="60">
        <v>660820001</v>
      </c>
      <c r="AD249" s="37" t="s">
        <v>653</v>
      </c>
      <c r="AE249" s="24" t="s">
        <v>658</v>
      </c>
      <c r="AF249" s="31">
        <v>168</v>
      </c>
      <c r="AG249" s="29" t="s">
        <v>659</v>
      </c>
      <c r="AH249" s="31">
        <v>38.97</v>
      </c>
      <c r="AI249" s="68" t="s">
        <v>69</v>
      </c>
      <c r="AJ249" s="24" t="s">
        <v>70</v>
      </c>
      <c r="AK249" s="29">
        <v>45130</v>
      </c>
      <c r="AL249" s="29">
        <v>45130</v>
      </c>
      <c r="AM249" s="56">
        <v>45247</v>
      </c>
      <c r="AN249" s="60">
        <v>2023</v>
      </c>
      <c r="AO249" s="24"/>
      <c r="AP249" s="77"/>
      <c r="AQ249" s="77"/>
      <c r="AR249" s="77"/>
      <c r="AS249" s="77"/>
      <c r="AT249" s="77"/>
      <c r="AU249" s="77"/>
      <c r="AV249" s="77"/>
      <c r="AW249" s="34" t="s">
        <v>63</v>
      </c>
      <c r="AX249" s="77"/>
      <c r="AY249" s="77"/>
      <c r="AZ249" s="24"/>
      <c r="BA249" s="77"/>
      <c r="BB249" s="77"/>
      <c r="BC249" s="77"/>
      <c r="BD249" s="77"/>
      <c r="BE249" s="16"/>
    </row>
    <row r="250" spans="1:57" ht="49.5" customHeight="1">
      <c r="A250" s="24">
        <v>7</v>
      </c>
      <c r="B250" s="25">
        <v>230243</v>
      </c>
      <c r="C250" s="24" t="s">
        <v>57</v>
      </c>
      <c r="D250" s="24" t="s">
        <v>660</v>
      </c>
      <c r="E250" s="12" t="s">
        <v>407</v>
      </c>
      <c r="F250" s="59"/>
      <c r="G250" s="107" t="s">
        <v>661</v>
      </c>
      <c r="H250" s="26" t="s">
        <v>662</v>
      </c>
      <c r="I250" s="26" t="s">
        <v>663</v>
      </c>
      <c r="J250" s="24">
        <v>1</v>
      </c>
      <c r="K250" s="60">
        <v>19</v>
      </c>
      <c r="L250" s="24" t="s">
        <v>63</v>
      </c>
      <c r="M250" s="37" t="s">
        <v>90</v>
      </c>
      <c r="N250" s="24" t="s">
        <v>664</v>
      </c>
      <c r="O250" s="28">
        <v>790.8</v>
      </c>
      <c r="P250" s="28">
        <v>948.96</v>
      </c>
      <c r="Q250" s="28">
        <v>948.96</v>
      </c>
      <c r="R250" s="28"/>
      <c r="S250" s="28"/>
      <c r="T250" s="28"/>
      <c r="U250" s="37" t="s">
        <v>426</v>
      </c>
      <c r="V250" s="37" t="s">
        <v>57</v>
      </c>
      <c r="W250" s="24" t="s">
        <v>427</v>
      </c>
      <c r="X250" s="56">
        <v>45021</v>
      </c>
      <c r="Y250" s="56">
        <v>45021</v>
      </c>
      <c r="Z250" s="60" t="s">
        <v>590</v>
      </c>
      <c r="AA250" s="37" t="s">
        <v>665</v>
      </c>
      <c r="AB250" s="60">
        <v>5012027398</v>
      </c>
      <c r="AC250" s="60">
        <v>501201001</v>
      </c>
      <c r="AD250" s="37" t="s">
        <v>407</v>
      </c>
      <c r="AE250" s="24" t="s">
        <v>230</v>
      </c>
      <c r="AF250" s="31">
        <v>796</v>
      </c>
      <c r="AG250" s="29" t="s">
        <v>413</v>
      </c>
      <c r="AH250" s="31">
        <v>124</v>
      </c>
      <c r="AI250" s="68" t="s">
        <v>69</v>
      </c>
      <c r="AJ250" s="24" t="s">
        <v>70</v>
      </c>
      <c r="AK250" s="29">
        <v>45021</v>
      </c>
      <c r="AL250" s="29">
        <v>45047</v>
      </c>
      <c r="AM250" s="56">
        <v>45291</v>
      </c>
      <c r="AN250" s="60">
        <v>2023</v>
      </c>
      <c r="AO250" s="24"/>
      <c r="AP250" s="77"/>
      <c r="AQ250" s="77"/>
      <c r="AR250" s="77"/>
      <c r="AS250" s="77"/>
      <c r="AT250" s="77"/>
      <c r="AU250" s="77"/>
      <c r="AV250" s="77"/>
      <c r="AW250" s="34" t="s">
        <v>63</v>
      </c>
      <c r="AX250" s="77"/>
      <c r="AY250" s="77"/>
      <c r="AZ250" s="24"/>
      <c r="BA250" s="77"/>
      <c r="BB250" s="77"/>
      <c r="BC250" s="77"/>
      <c r="BD250" s="77"/>
      <c r="BE250" s="16"/>
    </row>
    <row r="251" spans="1:57" ht="49.5" customHeight="1">
      <c r="A251" s="24">
        <v>7</v>
      </c>
      <c r="B251" s="25">
        <v>230244</v>
      </c>
      <c r="C251" s="24" t="s">
        <v>57</v>
      </c>
      <c r="D251" s="24" t="s">
        <v>660</v>
      </c>
      <c r="E251" s="12" t="s">
        <v>407</v>
      </c>
      <c r="F251" s="59"/>
      <c r="G251" s="107" t="s">
        <v>666</v>
      </c>
      <c r="H251" s="26" t="s">
        <v>662</v>
      </c>
      <c r="I251" s="26" t="s">
        <v>663</v>
      </c>
      <c r="J251" s="24">
        <v>1</v>
      </c>
      <c r="K251" s="60">
        <v>19</v>
      </c>
      <c r="L251" s="24" t="s">
        <v>63</v>
      </c>
      <c r="M251" s="37" t="s">
        <v>90</v>
      </c>
      <c r="N251" s="24" t="s">
        <v>664</v>
      </c>
      <c r="O251" s="28">
        <v>1000</v>
      </c>
      <c r="P251" s="28">
        <v>1200</v>
      </c>
      <c r="Q251" s="28">
        <v>1200</v>
      </c>
      <c r="R251" s="28"/>
      <c r="S251" s="28"/>
      <c r="T251" s="28"/>
      <c r="U251" s="37" t="s">
        <v>426</v>
      </c>
      <c r="V251" s="37" t="s">
        <v>57</v>
      </c>
      <c r="W251" s="24" t="s">
        <v>427</v>
      </c>
      <c r="X251" s="56">
        <v>45010</v>
      </c>
      <c r="Y251" s="56">
        <v>45010</v>
      </c>
      <c r="Z251" s="60" t="s">
        <v>590</v>
      </c>
      <c r="AA251" s="37" t="s">
        <v>667</v>
      </c>
      <c r="AB251" s="60">
        <v>6230078563</v>
      </c>
      <c r="AC251" s="60">
        <v>623001001</v>
      </c>
      <c r="AD251" s="37" t="s">
        <v>407</v>
      </c>
      <c r="AE251" s="24" t="s">
        <v>230</v>
      </c>
      <c r="AF251" s="31">
        <v>796</v>
      </c>
      <c r="AG251" s="29" t="s">
        <v>413</v>
      </c>
      <c r="AH251" s="31">
        <v>77</v>
      </c>
      <c r="AI251" s="68" t="s">
        <v>69</v>
      </c>
      <c r="AJ251" s="24" t="s">
        <v>70</v>
      </c>
      <c r="AK251" s="29">
        <v>45016</v>
      </c>
      <c r="AL251" s="29">
        <v>45017</v>
      </c>
      <c r="AM251" s="56">
        <v>45291</v>
      </c>
      <c r="AN251" s="60">
        <v>2023</v>
      </c>
      <c r="AO251" s="24"/>
      <c r="AP251" s="77"/>
      <c r="AQ251" s="77"/>
      <c r="AR251" s="77"/>
      <c r="AS251" s="77"/>
      <c r="AT251" s="77"/>
      <c r="AU251" s="77"/>
      <c r="AV251" s="77"/>
      <c r="AW251" s="34" t="s">
        <v>63</v>
      </c>
      <c r="AX251" s="77"/>
      <c r="AY251" s="77"/>
      <c r="AZ251" s="24"/>
      <c r="BA251" s="77"/>
      <c r="BB251" s="77"/>
      <c r="BC251" s="77"/>
      <c r="BD251" s="77"/>
      <c r="BE251" s="16"/>
    </row>
    <row r="252" spans="1:57" ht="49.5" customHeight="1">
      <c r="A252" s="12">
        <v>7</v>
      </c>
      <c r="B252" s="25">
        <v>230245</v>
      </c>
      <c r="C252" s="24" t="s">
        <v>57</v>
      </c>
      <c r="D252" s="12" t="s">
        <v>668</v>
      </c>
      <c r="E252" s="12" t="s">
        <v>59</v>
      </c>
      <c r="F252" s="12"/>
      <c r="G252" s="12" t="s">
        <v>669</v>
      </c>
      <c r="H252" s="13" t="s">
        <v>670</v>
      </c>
      <c r="I252" s="13" t="s">
        <v>671</v>
      </c>
      <c r="J252" s="12">
        <v>1</v>
      </c>
      <c r="K252" s="12"/>
      <c r="L252" s="24" t="s">
        <v>63</v>
      </c>
      <c r="M252" s="12" t="s">
        <v>672</v>
      </c>
      <c r="N252" s="24" t="s">
        <v>698</v>
      </c>
      <c r="O252" s="28">
        <v>3641.25</v>
      </c>
      <c r="P252" s="28">
        <v>4369.5</v>
      </c>
      <c r="Q252" s="28">
        <v>4369.5</v>
      </c>
      <c r="R252" s="14"/>
      <c r="S252" s="14"/>
      <c r="T252" s="14"/>
      <c r="U252" s="24" t="s">
        <v>93</v>
      </c>
      <c r="V252" s="12" t="s">
        <v>57</v>
      </c>
      <c r="W252" s="12" t="s">
        <v>66</v>
      </c>
      <c r="X252" s="15">
        <v>45078</v>
      </c>
      <c r="Y252" s="15">
        <v>45126</v>
      </c>
      <c r="Z252" s="24"/>
      <c r="AA252" s="24"/>
      <c r="AB252" s="24"/>
      <c r="AC252" s="24"/>
      <c r="AD252" s="24" t="s">
        <v>673</v>
      </c>
      <c r="AE252" s="12" t="s">
        <v>674</v>
      </c>
      <c r="AF252" s="55" t="s">
        <v>675</v>
      </c>
      <c r="AG252" s="55" t="s">
        <v>676</v>
      </c>
      <c r="AH252" s="55" t="s">
        <v>677</v>
      </c>
      <c r="AI252" s="68" t="s">
        <v>69</v>
      </c>
      <c r="AJ252" s="55" t="s">
        <v>70</v>
      </c>
      <c r="AK252" s="85">
        <v>45146</v>
      </c>
      <c r="AL252" s="85">
        <v>45146</v>
      </c>
      <c r="AM252" s="85">
        <v>45175</v>
      </c>
      <c r="AN252" s="12">
        <v>2023</v>
      </c>
      <c r="AO252" s="18"/>
      <c r="AP252" s="12"/>
      <c r="AQ252" s="12"/>
      <c r="AR252" s="12"/>
      <c r="AS252" s="15"/>
      <c r="AT252" s="21"/>
      <c r="AU252" s="22"/>
      <c r="AV252" s="12"/>
      <c r="AW252" s="34" t="s">
        <v>63</v>
      </c>
      <c r="AX252" s="12"/>
      <c r="AY252" s="12"/>
      <c r="AZ252" s="12"/>
      <c r="BA252" s="14"/>
      <c r="BB252" s="14"/>
      <c r="BC252" s="14"/>
      <c r="BD252" s="14"/>
      <c r="BE252" s="16"/>
    </row>
    <row r="253" spans="1:57" ht="49.5" customHeight="1">
      <c r="A253" s="12">
        <v>7</v>
      </c>
      <c r="B253" s="25">
        <v>230246</v>
      </c>
      <c r="C253" s="12" t="s">
        <v>57</v>
      </c>
      <c r="D253" s="12" t="s">
        <v>678</v>
      </c>
      <c r="E253" s="12" t="s">
        <v>679</v>
      </c>
      <c r="F253" s="12"/>
      <c r="G253" s="12" t="s">
        <v>680</v>
      </c>
      <c r="H253" s="13" t="s">
        <v>681</v>
      </c>
      <c r="I253" s="13" t="s">
        <v>682</v>
      </c>
      <c r="J253" s="12">
        <v>1</v>
      </c>
      <c r="K253" s="12"/>
      <c r="L253" s="24" t="s">
        <v>63</v>
      </c>
      <c r="M253" s="12" t="s">
        <v>90</v>
      </c>
      <c r="N253" s="12" t="s">
        <v>683</v>
      </c>
      <c r="O253" s="28">
        <v>218781</v>
      </c>
      <c r="P253" s="28">
        <v>262537.2</v>
      </c>
      <c r="Q253" s="28"/>
      <c r="R253" s="28">
        <v>80219.7</v>
      </c>
      <c r="S253" s="28">
        <v>87512.4</v>
      </c>
      <c r="T253" s="28">
        <v>87512.4</v>
      </c>
      <c r="U253" s="24" t="s">
        <v>65</v>
      </c>
      <c r="V253" s="12" t="s">
        <v>57</v>
      </c>
      <c r="W253" s="12" t="s">
        <v>66</v>
      </c>
      <c r="X253" s="15">
        <v>45201</v>
      </c>
      <c r="Y253" s="15">
        <v>45260</v>
      </c>
      <c r="Z253" s="24"/>
      <c r="AA253" s="24"/>
      <c r="AB253" s="24"/>
      <c r="AC253" s="24"/>
      <c r="AD253" s="24" t="s">
        <v>684</v>
      </c>
      <c r="AE253" s="12" t="s">
        <v>405</v>
      </c>
      <c r="AF253" s="12">
        <v>876</v>
      </c>
      <c r="AG253" s="12" t="s">
        <v>68</v>
      </c>
      <c r="AH253" s="12">
        <v>1</v>
      </c>
      <c r="AI253" s="68" t="s">
        <v>69</v>
      </c>
      <c r="AJ253" s="12" t="s">
        <v>70</v>
      </c>
      <c r="AK253" s="29">
        <v>45281</v>
      </c>
      <c r="AL253" s="29">
        <v>45292</v>
      </c>
      <c r="AM253" s="29">
        <v>46387</v>
      </c>
      <c r="AN253" s="12" t="s">
        <v>685</v>
      </c>
      <c r="AO253" s="18"/>
      <c r="AP253" s="12"/>
      <c r="AQ253" s="12"/>
      <c r="AR253" s="12"/>
      <c r="AS253" s="15"/>
      <c r="AT253" s="21"/>
      <c r="AU253" s="22"/>
      <c r="AV253" s="12"/>
      <c r="AW253" s="34" t="s">
        <v>63</v>
      </c>
      <c r="AX253" s="12"/>
      <c r="AY253" s="12"/>
      <c r="AZ253" s="12"/>
      <c r="BA253" s="28">
        <v>7292.7</v>
      </c>
      <c r="BB253" s="14"/>
      <c r="BC253" s="14"/>
      <c r="BD253" s="14"/>
      <c r="BE253" s="16"/>
    </row>
    <row r="254" spans="1:57" ht="49.5" customHeight="1">
      <c r="A254" s="12">
        <v>7</v>
      </c>
      <c r="B254" s="25">
        <v>230247</v>
      </c>
      <c r="C254" s="12" t="s">
        <v>57</v>
      </c>
      <c r="D254" s="12" t="s">
        <v>678</v>
      </c>
      <c r="E254" s="12" t="s">
        <v>686</v>
      </c>
      <c r="F254" s="12"/>
      <c r="G254" s="12" t="s">
        <v>687</v>
      </c>
      <c r="H254" s="79" t="s">
        <v>525</v>
      </c>
      <c r="I254" s="80" t="s">
        <v>525</v>
      </c>
      <c r="J254" s="12">
        <v>2</v>
      </c>
      <c r="K254" s="12"/>
      <c r="L254" s="24" t="s">
        <v>63</v>
      </c>
      <c r="M254" s="12" t="s">
        <v>90</v>
      </c>
      <c r="N254" s="12" t="s">
        <v>683</v>
      </c>
      <c r="O254" s="28">
        <v>120000</v>
      </c>
      <c r="P254" s="28">
        <v>144000</v>
      </c>
      <c r="Q254" s="28"/>
      <c r="R254" s="28">
        <v>44000</v>
      </c>
      <c r="S254" s="28">
        <v>48000</v>
      </c>
      <c r="T254" s="28">
        <v>48000</v>
      </c>
      <c r="U254" s="24" t="s">
        <v>65</v>
      </c>
      <c r="V254" s="12" t="s">
        <v>57</v>
      </c>
      <c r="W254" s="12" t="s">
        <v>66</v>
      </c>
      <c r="X254" s="15">
        <v>45201</v>
      </c>
      <c r="Y254" s="15">
        <v>45260</v>
      </c>
      <c r="Z254" s="24"/>
      <c r="AA254" s="24"/>
      <c r="AB254" s="24"/>
      <c r="AC254" s="24"/>
      <c r="AD254" s="24" t="s">
        <v>688</v>
      </c>
      <c r="AE254" s="12" t="s">
        <v>405</v>
      </c>
      <c r="AF254" s="12">
        <v>876</v>
      </c>
      <c r="AG254" s="12" t="s">
        <v>68</v>
      </c>
      <c r="AH254" s="12">
        <v>1</v>
      </c>
      <c r="AI254" s="68" t="s">
        <v>69</v>
      </c>
      <c r="AJ254" s="12" t="s">
        <v>70</v>
      </c>
      <c r="AK254" s="29">
        <v>45281</v>
      </c>
      <c r="AL254" s="29">
        <v>45292</v>
      </c>
      <c r="AM254" s="29">
        <v>46387</v>
      </c>
      <c r="AN254" s="12" t="s">
        <v>685</v>
      </c>
      <c r="AO254" s="18"/>
      <c r="AP254" s="12"/>
      <c r="AQ254" s="12"/>
      <c r="AR254" s="12"/>
      <c r="AS254" s="15"/>
      <c r="AT254" s="21"/>
      <c r="AU254" s="22"/>
      <c r="AV254" s="12"/>
      <c r="AW254" s="34" t="s">
        <v>63</v>
      </c>
      <c r="AX254" s="12"/>
      <c r="AY254" s="12"/>
      <c r="AZ254" s="12"/>
      <c r="BA254" s="28">
        <v>4000</v>
      </c>
      <c r="BB254" s="14"/>
      <c r="BC254" s="14"/>
      <c r="BD254" s="14"/>
      <c r="BE254" s="16"/>
    </row>
    <row r="255" spans="1:57" ht="49.5" customHeight="1">
      <c r="A255" s="12">
        <v>7</v>
      </c>
      <c r="B255" s="25">
        <v>230248</v>
      </c>
      <c r="C255" s="12" t="s">
        <v>57</v>
      </c>
      <c r="D255" s="12" t="s">
        <v>678</v>
      </c>
      <c r="E255" s="12" t="s">
        <v>679</v>
      </c>
      <c r="F255" s="12"/>
      <c r="G255" s="12" t="s">
        <v>689</v>
      </c>
      <c r="H255" s="13" t="s">
        <v>681</v>
      </c>
      <c r="I255" s="13" t="s">
        <v>682</v>
      </c>
      <c r="J255" s="12">
        <v>1</v>
      </c>
      <c r="K255" s="12"/>
      <c r="L255" s="24" t="s">
        <v>63</v>
      </c>
      <c r="M255" s="12" t="s">
        <v>90</v>
      </c>
      <c r="N255" s="12" t="s">
        <v>683</v>
      </c>
      <c r="O255" s="28">
        <v>668.46</v>
      </c>
      <c r="P255" s="28">
        <v>802.15200000000004</v>
      </c>
      <c r="Q255" s="28"/>
      <c r="R255" s="28">
        <v>802.15200000000004</v>
      </c>
      <c r="S255" s="28"/>
      <c r="T255" s="28"/>
      <c r="U255" s="24" t="s">
        <v>426</v>
      </c>
      <c r="V255" s="12" t="s">
        <v>57</v>
      </c>
      <c r="W255" s="12" t="s">
        <v>427</v>
      </c>
      <c r="X255" s="15">
        <v>45231</v>
      </c>
      <c r="Y255" s="15">
        <v>45231</v>
      </c>
      <c r="Z255" s="24" t="s">
        <v>428</v>
      </c>
      <c r="AA255" s="24" t="s">
        <v>690</v>
      </c>
      <c r="AB255" s="24">
        <v>7719555477</v>
      </c>
      <c r="AC255" s="24">
        <v>231045001</v>
      </c>
      <c r="AD255" s="24" t="s">
        <v>689</v>
      </c>
      <c r="AE255" s="12" t="s">
        <v>691</v>
      </c>
      <c r="AF255" s="12">
        <v>876</v>
      </c>
      <c r="AG255" s="12" t="s">
        <v>68</v>
      </c>
      <c r="AH255" s="12">
        <v>1</v>
      </c>
      <c r="AI255" s="68" t="s">
        <v>69</v>
      </c>
      <c r="AJ255" s="12" t="s">
        <v>70</v>
      </c>
      <c r="AK255" s="29">
        <v>45251</v>
      </c>
      <c r="AL255" s="29">
        <v>45292</v>
      </c>
      <c r="AM255" s="29">
        <v>45657</v>
      </c>
      <c r="AN255" s="12">
        <v>2024</v>
      </c>
      <c r="AO255" s="18"/>
      <c r="AP255" s="12"/>
      <c r="AQ255" s="12"/>
      <c r="AR255" s="12"/>
      <c r="AS255" s="15"/>
      <c r="AT255" s="21"/>
      <c r="AU255" s="22"/>
      <c r="AV255" s="12"/>
      <c r="AW255" s="34" t="s">
        <v>63</v>
      </c>
      <c r="AX255" s="12"/>
      <c r="AY255" s="12"/>
      <c r="AZ255" s="12"/>
      <c r="BA255" s="14"/>
      <c r="BB255" s="14"/>
      <c r="BC255" s="14"/>
      <c r="BD255" s="14"/>
      <c r="BE255" s="16"/>
    </row>
    <row r="256" spans="1:57" ht="49.5" customHeight="1">
      <c r="A256" s="94">
        <v>7</v>
      </c>
      <c r="B256" s="25">
        <v>230249</v>
      </c>
      <c r="C256" s="12" t="s">
        <v>57</v>
      </c>
      <c r="D256" s="12" t="s">
        <v>678</v>
      </c>
      <c r="E256" s="12" t="s">
        <v>480</v>
      </c>
      <c r="F256" s="12"/>
      <c r="G256" s="12" t="s">
        <v>749</v>
      </c>
      <c r="H256" s="79" t="s">
        <v>525</v>
      </c>
      <c r="I256" s="79" t="s">
        <v>525</v>
      </c>
      <c r="J256" s="12">
        <v>2</v>
      </c>
      <c r="K256" s="12"/>
      <c r="L256" s="12" t="s">
        <v>750</v>
      </c>
      <c r="M256" s="12" t="s">
        <v>214</v>
      </c>
      <c r="N256" s="12" t="s">
        <v>484</v>
      </c>
      <c r="O256" s="28">
        <v>37050</v>
      </c>
      <c r="P256" s="28">
        <v>44460</v>
      </c>
      <c r="Q256" s="28">
        <v>44460</v>
      </c>
      <c r="R256" s="14"/>
      <c r="S256" s="14"/>
      <c r="T256" s="14"/>
      <c r="U256" s="24" t="s">
        <v>65</v>
      </c>
      <c r="V256" s="12" t="s">
        <v>57</v>
      </c>
      <c r="W256" s="12" t="s">
        <v>66</v>
      </c>
      <c r="X256" s="15">
        <v>45017</v>
      </c>
      <c r="Y256" s="15">
        <v>45076</v>
      </c>
      <c r="Z256" s="18"/>
      <c r="AA256" s="19"/>
      <c r="AB256" s="12"/>
      <c r="AC256" s="12"/>
      <c r="AD256" s="12" t="s">
        <v>751</v>
      </c>
      <c r="AE256" s="12" t="s">
        <v>405</v>
      </c>
      <c r="AF256" s="12">
        <v>876</v>
      </c>
      <c r="AG256" s="12" t="s">
        <v>68</v>
      </c>
      <c r="AH256" s="12">
        <v>1</v>
      </c>
      <c r="AI256" s="20" t="s">
        <v>69</v>
      </c>
      <c r="AJ256" s="12" t="s">
        <v>70</v>
      </c>
      <c r="AK256" s="15">
        <v>45096</v>
      </c>
      <c r="AL256" s="15">
        <v>45169</v>
      </c>
      <c r="AM256" s="15">
        <v>45169</v>
      </c>
      <c r="AN256" s="12">
        <v>2023</v>
      </c>
      <c r="AO256" s="18"/>
      <c r="AP256" s="37" t="s">
        <v>752</v>
      </c>
      <c r="AQ256" s="24" t="s">
        <v>753</v>
      </c>
      <c r="AR256" s="24" t="s">
        <v>754</v>
      </c>
      <c r="AS256" s="44">
        <v>2022</v>
      </c>
      <c r="AT256" s="44">
        <v>2023</v>
      </c>
      <c r="AU256" s="34">
        <v>48.456893343220003</v>
      </c>
      <c r="AV256" s="34">
        <v>44.456893343220003</v>
      </c>
      <c r="AW256" s="24" t="s">
        <v>63</v>
      </c>
      <c r="AX256" s="12"/>
      <c r="AY256" s="12"/>
      <c r="AZ256" s="12"/>
      <c r="BA256" s="14"/>
      <c r="BB256" s="14"/>
      <c r="BC256" s="14"/>
      <c r="BD256" s="14"/>
      <c r="BE256" s="16"/>
    </row>
    <row r="257" spans="1:57" ht="49.5" customHeight="1">
      <c r="A257" s="12">
        <v>7</v>
      </c>
      <c r="B257" s="25">
        <v>230250</v>
      </c>
      <c r="C257" s="12" t="s">
        <v>57</v>
      </c>
      <c r="D257" s="12" t="s">
        <v>708</v>
      </c>
      <c r="E257" s="12" t="s">
        <v>407</v>
      </c>
      <c r="F257" s="12"/>
      <c r="G257" s="12" t="s">
        <v>764</v>
      </c>
      <c r="H257" s="13" t="s">
        <v>709</v>
      </c>
      <c r="I257" s="13" t="s">
        <v>710</v>
      </c>
      <c r="J257" s="12">
        <v>1</v>
      </c>
      <c r="K257" s="12">
        <v>25</v>
      </c>
      <c r="L257" s="12" t="s">
        <v>63</v>
      </c>
      <c r="M257" s="12" t="s">
        <v>90</v>
      </c>
      <c r="N257" s="12" t="s">
        <v>711</v>
      </c>
      <c r="O257" s="28">
        <v>5375</v>
      </c>
      <c r="P257" s="28">
        <v>6450</v>
      </c>
      <c r="Q257" s="28">
        <v>2641.884</v>
      </c>
      <c r="R257" s="28">
        <v>3808.116</v>
      </c>
      <c r="S257" s="28"/>
      <c r="T257" s="28"/>
      <c r="U257" s="24" t="s">
        <v>65</v>
      </c>
      <c r="V257" s="12" t="s">
        <v>485</v>
      </c>
      <c r="W257" s="12" t="s">
        <v>66</v>
      </c>
      <c r="X257" s="15">
        <v>44943</v>
      </c>
      <c r="Y257" s="15">
        <v>44999</v>
      </c>
      <c r="Z257" s="18"/>
      <c r="AA257" s="19"/>
      <c r="AB257" s="12"/>
      <c r="AC257" s="12"/>
      <c r="AD257" s="12" t="str">
        <f>G257</f>
        <v>Оказание услуг по проведению обязательного ежегодного аудита отчетности РСБУ и аудита отчетности МСФО ДЗО ПАО «Россети» за  2023 год</v>
      </c>
      <c r="AE257" s="12" t="s">
        <v>420</v>
      </c>
      <c r="AF257" s="12">
        <v>876</v>
      </c>
      <c r="AG257" s="12" t="s">
        <v>68</v>
      </c>
      <c r="AH257" s="12">
        <v>1</v>
      </c>
      <c r="AI257" s="20" t="s">
        <v>69</v>
      </c>
      <c r="AJ257" s="20" t="s">
        <v>70</v>
      </c>
      <c r="AK257" s="15">
        <v>45020</v>
      </c>
      <c r="AL257" s="15">
        <v>45133</v>
      </c>
      <c r="AM257" s="15">
        <v>45382</v>
      </c>
      <c r="AN257" s="12" t="s">
        <v>75</v>
      </c>
      <c r="AO257" s="18" t="s">
        <v>712</v>
      </c>
      <c r="AP257" s="12"/>
      <c r="AQ257" s="12"/>
      <c r="AR257" s="12"/>
      <c r="AS257" s="15"/>
      <c r="AT257" s="21"/>
      <c r="AU257" s="22"/>
      <c r="AV257" s="12"/>
      <c r="AW257" s="34" t="s">
        <v>63</v>
      </c>
      <c r="AX257" s="12"/>
      <c r="AY257" s="12"/>
      <c r="AZ257" s="12"/>
      <c r="BA257" s="14"/>
      <c r="BB257" s="14"/>
      <c r="BC257" s="14"/>
      <c r="BD257" s="14"/>
      <c r="BE257" s="16"/>
    </row>
    <row r="258" spans="1:57" ht="49.5" customHeight="1">
      <c r="A258" s="70">
        <v>7</v>
      </c>
      <c r="B258" s="25">
        <v>230251</v>
      </c>
      <c r="C258" s="70" t="s">
        <v>57</v>
      </c>
      <c r="D258" s="70" t="s">
        <v>721</v>
      </c>
      <c r="E258" s="70" t="s">
        <v>722</v>
      </c>
      <c r="F258" s="78"/>
      <c r="G258" s="78" t="s">
        <v>723</v>
      </c>
      <c r="H258" s="52" t="s">
        <v>724</v>
      </c>
      <c r="I258" s="52" t="s">
        <v>725</v>
      </c>
      <c r="J258" s="70">
        <v>1</v>
      </c>
      <c r="K258" s="70">
        <v>5</v>
      </c>
      <c r="L258" s="70" t="s">
        <v>63</v>
      </c>
      <c r="M258" s="70" t="s">
        <v>726</v>
      </c>
      <c r="N258" s="70" t="s">
        <v>727</v>
      </c>
      <c r="O258" s="28">
        <f t="shared" ref="O258:O267" si="5">2000000*11%*5</f>
        <v>1100000</v>
      </c>
      <c r="P258" s="28">
        <v>1100000</v>
      </c>
      <c r="Q258" s="28">
        <f>2000000*11%/365*184</f>
        <v>110904.10958904111</v>
      </c>
      <c r="R258" s="28">
        <f t="shared" ref="R258:T267" si="6">2000000*11%</f>
        <v>220000</v>
      </c>
      <c r="S258" s="28">
        <f t="shared" si="6"/>
        <v>220000</v>
      </c>
      <c r="T258" s="28">
        <f t="shared" si="6"/>
        <v>220000</v>
      </c>
      <c r="U258" s="24" t="s">
        <v>745</v>
      </c>
      <c r="V258" s="70" t="s">
        <v>57</v>
      </c>
      <c r="W258" s="70" t="s">
        <v>66</v>
      </c>
      <c r="X258" s="53">
        <v>45016</v>
      </c>
      <c r="Y258" s="53">
        <v>45086</v>
      </c>
      <c r="Z258" s="86"/>
      <c r="AA258" s="70"/>
      <c r="AB258" s="70"/>
      <c r="AC258" s="70"/>
      <c r="AD258" s="70" t="s">
        <v>728</v>
      </c>
      <c r="AE258" s="70" t="s">
        <v>674</v>
      </c>
      <c r="AF258" s="70">
        <v>384</v>
      </c>
      <c r="AG258" s="70" t="s">
        <v>729</v>
      </c>
      <c r="AH258" s="70">
        <v>2000000</v>
      </c>
      <c r="AI258" s="87" t="s">
        <v>69</v>
      </c>
      <c r="AJ258" s="70" t="s">
        <v>70</v>
      </c>
      <c r="AK258" s="53">
        <v>45107</v>
      </c>
      <c r="AL258" s="53">
        <v>45107</v>
      </c>
      <c r="AM258" s="53">
        <v>46933</v>
      </c>
      <c r="AN258" s="70" t="s">
        <v>730</v>
      </c>
      <c r="AO258" s="88"/>
      <c r="AP258" s="78"/>
      <c r="AQ258" s="78"/>
      <c r="AR258" s="78"/>
      <c r="AS258" s="89"/>
      <c r="AT258" s="90"/>
      <c r="AU258" s="91"/>
      <c r="AV258" s="78"/>
      <c r="AW258" s="34" t="s">
        <v>63</v>
      </c>
      <c r="AX258" s="78"/>
      <c r="AY258" s="78"/>
      <c r="AZ258" s="70" t="s">
        <v>731</v>
      </c>
      <c r="BA258" s="28">
        <f t="shared" ref="BA258:BA267" si="7">2000000*11%</f>
        <v>220000</v>
      </c>
      <c r="BB258" s="28">
        <f t="shared" ref="BB258:BB267" si="8">BA258-Q258</f>
        <v>109095.89041095889</v>
      </c>
      <c r="BC258" s="74"/>
      <c r="BD258" s="74"/>
      <c r="BE258" s="16"/>
    </row>
    <row r="259" spans="1:57" ht="49.5" customHeight="1">
      <c r="A259" s="70">
        <v>7</v>
      </c>
      <c r="B259" s="25">
        <v>230252</v>
      </c>
      <c r="C259" s="70" t="s">
        <v>57</v>
      </c>
      <c r="D259" s="70" t="s">
        <v>721</v>
      </c>
      <c r="E259" s="70" t="s">
        <v>722</v>
      </c>
      <c r="F259" s="78"/>
      <c r="G259" s="78" t="s">
        <v>723</v>
      </c>
      <c r="H259" s="52" t="s">
        <v>724</v>
      </c>
      <c r="I259" s="52" t="s">
        <v>725</v>
      </c>
      <c r="J259" s="70">
        <v>1</v>
      </c>
      <c r="K259" s="70">
        <v>5</v>
      </c>
      <c r="L259" s="70" t="s">
        <v>63</v>
      </c>
      <c r="M259" s="70" t="s">
        <v>726</v>
      </c>
      <c r="N259" s="70" t="s">
        <v>727</v>
      </c>
      <c r="O259" s="28">
        <f t="shared" si="5"/>
        <v>1100000</v>
      </c>
      <c r="P259" s="28">
        <v>1100000</v>
      </c>
      <c r="Q259" s="28">
        <f>2000000*11%/365*184</f>
        <v>110904.10958904111</v>
      </c>
      <c r="R259" s="28">
        <f t="shared" si="6"/>
        <v>220000</v>
      </c>
      <c r="S259" s="28">
        <f t="shared" si="6"/>
        <v>220000</v>
      </c>
      <c r="T259" s="28">
        <f t="shared" si="6"/>
        <v>220000</v>
      </c>
      <c r="U259" s="24" t="s">
        <v>745</v>
      </c>
      <c r="V259" s="70" t="s">
        <v>57</v>
      </c>
      <c r="W259" s="70" t="s">
        <v>66</v>
      </c>
      <c r="X259" s="53">
        <v>45016</v>
      </c>
      <c r="Y259" s="53">
        <v>45086</v>
      </c>
      <c r="Z259" s="86"/>
      <c r="AA259" s="70"/>
      <c r="AB259" s="70"/>
      <c r="AC259" s="70"/>
      <c r="AD259" s="70" t="s">
        <v>728</v>
      </c>
      <c r="AE259" s="70" t="s">
        <v>674</v>
      </c>
      <c r="AF259" s="70">
        <v>384</v>
      </c>
      <c r="AG259" s="70" t="s">
        <v>729</v>
      </c>
      <c r="AH259" s="70">
        <v>2000000</v>
      </c>
      <c r="AI259" s="87" t="s">
        <v>69</v>
      </c>
      <c r="AJ259" s="70" t="s">
        <v>70</v>
      </c>
      <c r="AK259" s="53">
        <v>45107</v>
      </c>
      <c r="AL259" s="53">
        <v>45107</v>
      </c>
      <c r="AM259" s="53">
        <v>46933</v>
      </c>
      <c r="AN259" s="70" t="s">
        <v>730</v>
      </c>
      <c r="AO259" s="88"/>
      <c r="AP259" s="78"/>
      <c r="AQ259" s="78"/>
      <c r="AR259" s="78"/>
      <c r="AS259" s="89"/>
      <c r="AT259" s="90"/>
      <c r="AU259" s="91"/>
      <c r="AV259" s="78"/>
      <c r="AW259" s="34" t="s">
        <v>63</v>
      </c>
      <c r="AX259" s="78"/>
      <c r="AY259" s="78"/>
      <c r="AZ259" s="70" t="s">
        <v>731</v>
      </c>
      <c r="BA259" s="28">
        <f t="shared" si="7"/>
        <v>220000</v>
      </c>
      <c r="BB259" s="28">
        <f t="shared" si="8"/>
        <v>109095.89041095889</v>
      </c>
      <c r="BC259" s="74"/>
      <c r="BD259" s="74"/>
      <c r="BE259" s="16"/>
    </row>
    <row r="260" spans="1:57" ht="49.5" customHeight="1">
      <c r="A260" s="70">
        <v>7</v>
      </c>
      <c r="B260" s="25">
        <v>230253</v>
      </c>
      <c r="C260" s="70" t="s">
        <v>57</v>
      </c>
      <c r="D260" s="70" t="s">
        <v>721</v>
      </c>
      <c r="E260" s="70" t="s">
        <v>722</v>
      </c>
      <c r="F260" s="78"/>
      <c r="G260" s="78" t="s">
        <v>723</v>
      </c>
      <c r="H260" s="52" t="s">
        <v>724</v>
      </c>
      <c r="I260" s="52" t="s">
        <v>725</v>
      </c>
      <c r="J260" s="70">
        <v>1</v>
      </c>
      <c r="K260" s="70">
        <v>5</v>
      </c>
      <c r="L260" s="70" t="s">
        <v>63</v>
      </c>
      <c r="M260" s="70" t="s">
        <v>726</v>
      </c>
      <c r="N260" s="70" t="s">
        <v>727</v>
      </c>
      <c r="O260" s="28">
        <f t="shared" si="5"/>
        <v>1100000</v>
      </c>
      <c r="P260" s="28">
        <v>1100000</v>
      </c>
      <c r="Q260" s="28">
        <f>2000000*11%/365*184</f>
        <v>110904.10958904111</v>
      </c>
      <c r="R260" s="28">
        <f t="shared" si="6"/>
        <v>220000</v>
      </c>
      <c r="S260" s="28">
        <f t="shared" si="6"/>
        <v>220000</v>
      </c>
      <c r="T260" s="28">
        <f t="shared" si="6"/>
        <v>220000</v>
      </c>
      <c r="U260" s="24" t="s">
        <v>745</v>
      </c>
      <c r="V260" s="70" t="s">
        <v>57</v>
      </c>
      <c r="W260" s="70" t="s">
        <v>66</v>
      </c>
      <c r="X260" s="53">
        <v>45016</v>
      </c>
      <c r="Y260" s="53">
        <v>45086</v>
      </c>
      <c r="Z260" s="86"/>
      <c r="AA260" s="70"/>
      <c r="AB260" s="70"/>
      <c r="AC260" s="70"/>
      <c r="AD260" s="70" t="s">
        <v>728</v>
      </c>
      <c r="AE260" s="70" t="s">
        <v>674</v>
      </c>
      <c r="AF260" s="70">
        <v>384</v>
      </c>
      <c r="AG260" s="70" t="s">
        <v>729</v>
      </c>
      <c r="AH260" s="70">
        <v>2000000</v>
      </c>
      <c r="AI260" s="87" t="s">
        <v>69</v>
      </c>
      <c r="AJ260" s="70" t="s">
        <v>70</v>
      </c>
      <c r="AK260" s="53">
        <v>45107</v>
      </c>
      <c r="AL260" s="53">
        <v>45107</v>
      </c>
      <c r="AM260" s="53">
        <v>46933</v>
      </c>
      <c r="AN260" s="70" t="s">
        <v>730</v>
      </c>
      <c r="AO260" s="88"/>
      <c r="AP260" s="78"/>
      <c r="AQ260" s="78"/>
      <c r="AR260" s="78"/>
      <c r="AS260" s="89"/>
      <c r="AT260" s="90"/>
      <c r="AU260" s="91"/>
      <c r="AV260" s="78"/>
      <c r="AW260" s="34" t="s">
        <v>63</v>
      </c>
      <c r="AX260" s="78"/>
      <c r="AY260" s="78"/>
      <c r="AZ260" s="70" t="s">
        <v>731</v>
      </c>
      <c r="BA260" s="28">
        <f t="shared" si="7"/>
        <v>220000</v>
      </c>
      <c r="BB260" s="28">
        <f t="shared" si="8"/>
        <v>109095.89041095889</v>
      </c>
      <c r="BC260" s="74"/>
      <c r="BD260" s="74"/>
      <c r="BE260" s="16"/>
    </row>
    <row r="261" spans="1:57" ht="49.5" customHeight="1">
      <c r="A261" s="70">
        <v>7</v>
      </c>
      <c r="B261" s="25">
        <v>230254</v>
      </c>
      <c r="C261" s="70" t="s">
        <v>57</v>
      </c>
      <c r="D261" s="70" t="s">
        <v>721</v>
      </c>
      <c r="E261" s="70" t="s">
        <v>722</v>
      </c>
      <c r="F261" s="78"/>
      <c r="G261" s="78" t="s">
        <v>723</v>
      </c>
      <c r="H261" s="52" t="s">
        <v>724</v>
      </c>
      <c r="I261" s="52" t="s">
        <v>725</v>
      </c>
      <c r="J261" s="70">
        <v>1</v>
      </c>
      <c r="K261" s="70">
        <v>5</v>
      </c>
      <c r="L261" s="70" t="s">
        <v>63</v>
      </c>
      <c r="M261" s="70" t="s">
        <v>726</v>
      </c>
      <c r="N261" s="70" t="s">
        <v>727</v>
      </c>
      <c r="O261" s="28">
        <f t="shared" si="5"/>
        <v>1100000</v>
      </c>
      <c r="P261" s="28">
        <v>1100000</v>
      </c>
      <c r="Q261" s="28">
        <f>2000000*11%/365*122</f>
        <v>73534.246575342477</v>
      </c>
      <c r="R261" s="28">
        <f t="shared" si="6"/>
        <v>220000</v>
      </c>
      <c r="S261" s="28">
        <f t="shared" si="6"/>
        <v>220000</v>
      </c>
      <c r="T261" s="28">
        <f t="shared" si="6"/>
        <v>220000</v>
      </c>
      <c r="U261" s="24" t="s">
        <v>745</v>
      </c>
      <c r="V261" s="70" t="s">
        <v>57</v>
      </c>
      <c r="W261" s="70" t="s">
        <v>66</v>
      </c>
      <c r="X261" s="53">
        <v>45077</v>
      </c>
      <c r="Y261" s="53">
        <v>45147</v>
      </c>
      <c r="Z261" s="86"/>
      <c r="AA261" s="70"/>
      <c r="AB261" s="70"/>
      <c r="AC261" s="70"/>
      <c r="AD261" s="70" t="s">
        <v>728</v>
      </c>
      <c r="AE261" s="70" t="s">
        <v>674</v>
      </c>
      <c r="AF261" s="70">
        <v>384</v>
      </c>
      <c r="AG261" s="70" t="s">
        <v>729</v>
      </c>
      <c r="AH261" s="70">
        <v>2000000</v>
      </c>
      <c r="AI261" s="87" t="s">
        <v>69</v>
      </c>
      <c r="AJ261" s="70" t="s">
        <v>70</v>
      </c>
      <c r="AK261" s="53">
        <v>45169</v>
      </c>
      <c r="AL261" s="53">
        <v>45169</v>
      </c>
      <c r="AM261" s="53">
        <v>46995</v>
      </c>
      <c r="AN261" s="70" t="s">
        <v>730</v>
      </c>
      <c r="AO261" s="88"/>
      <c r="AP261" s="78"/>
      <c r="AQ261" s="78"/>
      <c r="AR261" s="78"/>
      <c r="AS261" s="89"/>
      <c r="AT261" s="90"/>
      <c r="AU261" s="91"/>
      <c r="AV261" s="78"/>
      <c r="AW261" s="34" t="s">
        <v>63</v>
      </c>
      <c r="AX261" s="78"/>
      <c r="AY261" s="78"/>
      <c r="AZ261" s="70" t="s">
        <v>731</v>
      </c>
      <c r="BA261" s="28">
        <f t="shared" si="7"/>
        <v>220000</v>
      </c>
      <c r="BB261" s="28">
        <f t="shared" si="8"/>
        <v>146465.75342465751</v>
      </c>
      <c r="BC261" s="74"/>
      <c r="BD261" s="74"/>
      <c r="BE261" s="16"/>
    </row>
    <row r="262" spans="1:57" ht="49.5" customHeight="1">
      <c r="A262" s="70">
        <v>7</v>
      </c>
      <c r="B262" s="25">
        <v>230255</v>
      </c>
      <c r="C262" s="70" t="s">
        <v>57</v>
      </c>
      <c r="D262" s="70" t="s">
        <v>721</v>
      </c>
      <c r="E262" s="70" t="s">
        <v>722</v>
      </c>
      <c r="F262" s="78"/>
      <c r="G262" s="78" t="s">
        <v>723</v>
      </c>
      <c r="H262" s="52" t="s">
        <v>724</v>
      </c>
      <c r="I262" s="52" t="s">
        <v>725</v>
      </c>
      <c r="J262" s="70">
        <v>1</v>
      </c>
      <c r="K262" s="70">
        <v>5</v>
      </c>
      <c r="L262" s="70" t="s">
        <v>63</v>
      </c>
      <c r="M262" s="70" t="s">
        <v>726</v>
      </c>
      <c r="N262" s="70" t="s">
        <v>727</v>
      </c>
      <c r="O262" s="28">
        <f t="shared" si="5"/>
        <v>1100000</v>
      </c>
      <c r="P262" s="28">
        <v>1100000</v>
      </c>
      <c r="Q262" s="28">
        <f>2000000*11%/365*122</f>
        <v>73534.246575342477</v>
      </c>
      <c r="R262" s="28">
        <f t="shared" si="6"/>
        <v>220000</v>
      </c>
      <c r="S262" s="28">
        <f t="shared" si="6"/>
        <v>220000</v>
      </c>
      <c r="T262" s="28">
        <f t="shared" si="6"/>
        <v>220000</v>
      </c>
      <c r="U262" s="24" t="s">
        <v>745</v>
      </c>
      <c r="V262" s="70" t="s">
        <v>57</v>
      </c>
      <c r="W262" s="70" t="s">
        <v>66</v>
      </c>
      <c r="X262" s="53">
        <v>45077</v>
      </c>
      <c r="Y262" s="53">
        <v>45147</v>
      </c>
      <c r="Z262" s="86"/>
      <c r="AA262" s="70"/>
      <c r="AB262" s="70"/>
      <c r="AC262" s="70"/>
      <c r="AD262" s="70" t="s">
        <v>728</v>
      </c>
      <c r="AE262" s="70" t="s">
        <v>674</v>
      </c>
      <c r="AF262" s="70">
        <v>384</v>
      </c>
      <c r="AG262" s="70" t="s">
        <v>729</v>
      </c>
      <c r="AH262" s="70">
        <v>2000000</v>
      </c>
      <c r="AI262" s="87" t="s">
        <v>69</v>
      </c>
      <c r="AJ262" s="70" t="s">
        <v>70</v>
      </c>
      <c r="AK262" s="53">
        <v>45169</v>
      </c>
      <c r="AL262" s="53">
        <v>45169</v>
      </c>
      <c r="AM262" s="53">
        <v>46995</v>
      </c>
      <c r="AN262" s="70" t="s">
        <v>730</v>
      </c>
      <c r="AO262" s="88"/>
      <c r="AP262" s="78"/>
      <c r="AQ262" s="78"/>
      <c r="AR262" s="78"/>
      <c r="AS262" s="89"/>
      <c r="AT262" s="90"/>
      <c r="AU262" s="91"/>
      <c r="AV262" s="78"/>
      <c r="AW262" s="34" t="s">
        <v>63</v>
      </c>
      <c r="AX262" s="78"/>
      <c r="AY262" s="78"/>
      <c r="AZ262" s="70" t="s">
        <v>731</v>
      </c>
      <c r="BA262" s="28">
        <f t="shared" si="7"/>
        <v>220000</v>
      </c>
      <c r="BB262" s="28">
        <f t="shared" si="8"/>
        <v>146465.75342465751</v>
      </c>
      <c r="BC262" s="74"/>
      <c r="BD262" s="74"/>
      <c r="BE262" s="16"/>
    </row>
    <row r="263" spans="1:57" ht="49.5" customHeight="1">
      <c r="A263" s="70">
        <v>7</v>
      </c>
      <c r="B263" s="25">
        <v>230256</v>
      </c>
      <c r="C263" s="70" t="s">
        <v>57</v>
      </c>
      <c r="D263" s="70" t="s">
        <v>721</v>
      </c>
      <c r="E263" s="70" t="s">
        <v>722</v>
      </c>
      <c r="F263" s="78"/>
      <c r="G263" s="78" t="s">
        <v>723</v>
      </c>
      <c r="H263" s="52" t="s">
        <v>724</v>
      </c>
      <c r="I263" s="52" t="s">
        <v>725</v>
      </c>
      <c r="J263" s="70">
        <v>1</v>
      </c>
      <c r="K263" s="70">
        <v>5</v>
      </c>
      <c r="L263" s="70" t="s">
        <v>63</v>
      </c>
      <c r="M263" s="70" t="s">
        <v>726</v>
      </c>
      <c r="N263" s="70" t="s">
        <v>727</v>
      </c>
      <c r="O263" s="28">
        <f t="shared" si="5"/>
        <v>1100000</v>
      </c>
      <c r="P263" s="28">
        <v>1100000</v>
      </c>
      <c r="Q263" s="28">
        <f>2000000*11%/365*122</f>
        <v>73534.246575342477</v>
      </c>
      <c r="R263" s="28">
        <f t="shared" si="6"/>
        <v>220000</v>
      </c>
      <c r="S263" s="28">
        <f t="shared" si="6"/>
        <v>220000</v>
      </c>
      <c r="T263" s="28">
        <f t="shared" si="6"/>
        <v>220000</v>
      </c>
      <c r="U263" s="24" t="s">
        <v>745</v>
      </c>
      <c r="V263" s="70" t="s">
        <v>57</v>
      </c>
      <c r="W263" s="70" t="s">
        <v>66</v>
      </c>
      <c r="X263" s="53">
        <v>45077</v>
      </c>
      <c r="Y263" s="53">
        <v>45147</v>
      </c>
      <c r="Z263" s="86"/>
      <c r="AA263" s="70"/>
      <c r="AB263" s="70"/>
      <c r="AC263" s="70"/>
      <c r="AD263" s="70" t="s">
        <v>728</v>
      </c>
      <c r="AE263" s="70" t="s">
        <v>674</v>
      </c>
      <c r="AF263" s="70">
        <v>384</v>
      </c>
      <c r="AG263" s="70" t="s">
        <v>729</v>
      </c>
      <c r="AH263" s="70">
        <v>2000000</v>
      </c>
      <c r="AI263" s="87" t="s">
        <v>69</v>
      </c>
      <c r="AJ263" s="70" t="s">
        <v>70</v>
      </c>
      <c r="AK263" s="53">
        <v>45169</v>
      </c>
      <c r="AL263" s="53">
        <v>45169</v>
      </c>
      <c r="AM263" s="53">
        <v>46995</v>
      </c>
      <c r="AN263" s="70" t="s">
        <v>730</v>
      </c>
      <c r="AO263" s="88"/>
      <c r="AP263" s="78"/>
      <c r="AQ263" s="78"/>
      <c r="AR263" s="78"/>
      <c r="AS263" s="89"/>
      <c r="AT263" s="90"/>
      <c r="AU263" s="91"/>
      <c r="AV263" s="78"/>
      <c r="AW263" s="34" t="s">
        <v>63</v>
      </c>
      <c r="AX263" s="78"/>
      <c r="AY263" s="78"/>
      <c r="AZ263" s="70" t="s">
        <v>731</v>
      </c>
      <c r="BA263" s="28">
        <f t="shared" si="7"/>
        <v>220000</v>
      </c>
      <c r="BB263" s="28">
        <f t="shared" si="8"/>
        <v>146465.75342465751</v>
      </c>
      <c r="BC263" s="74"/>
      <c r="BD263" s="74"/>
      <c r="BE263" s="16"/>
    </row>
    <row r="264" spans="1:57" ht="49.5" customHeight="1">
      <c r="A264" s="70">
        <v>7</v>
      </c>
      <c r="B264" s="25">
        <v>230257</v>
      </c>
      <c r="C264" s="70" t="s">
        <v>57</v>
      </c>
      <c r="D264" s="70" t="s">
        <v>721</v>
      </c>
      <c r="E264" s="70" t="s">
        <v>722</v>
      </c>
      <c r="F264" s="78"/>
      <c r="G264" s="78" t="s">
        <v>723</v>
      </c>
      <c r="H264" s="52" t="s">
        <v>724</v>
      </c>
      <c r="I264" s="52" t="s">
        <v>725</v>
      </c>
      <c r="J264" s="70">
        <v>1</v>
      </c>
      <c r="K264" s="70">
        <v>5</v>
      </c>
      <c r="L264" s="70" t="s">
        <v>63</v>
      </c>
      <c r="M264" s="70" t="s">
        <v>726</v>
      </c>
      <c r="N264" s="70" t="s">
        <v>727</v>
      </c>
      <c r="O264" s="28">
        <f t="shared" si="5"/>
        <v>1100000</v>
      </c>
      <c r="P264" s="28">
        <v>1100000</v>
      </c>
      <c r="Q264" s="28">
        <f>2000000*11%/365*61</f>
        <v>36767.123287671238</v>
      </c>
      <c r="R264" s="28">
        <f t="shared" si="6"/>
        <v>220000</v>
      </c>
      <c r="S264" s="28">
        <f t="shared" si="6"/>
        <v>220000</v>
      </c>
      <c r="T264" s="28">
        <f t="shared" si="6"/>
        <v>220000</v>
      </c>
      <c r="U264" s="24" t="s">
        <v>745</v>
      </c>
      <c r="V264" s="70" t="s">
        <v>57</v>
      </c>
      <c r="W264" s="70" t="s">
        <v>66</v>
      </c>
      <c r="X264" s="53">
        <v>45138</v>
      </c>
      <c r="Y264" s="53">
        <v>45208</v>
      </c>
      <c r="Z264" s="86"/>
      <c r="AA264" s="70"/>
      <c r="AB264" s="70"/>
      <c r="AC264" s="70"/>
      <c r="AD264" s="70" t="s">
        <v>728</v>
      </c>
      <c r="AE264" s="70" t="s">
        <v>674</v>
      </c>
      <c r="AF264" s="70">
        <v>384</v>
      </c>
      <c r="AG264" s="70" t="s">
        <v>729</v>
      </c>
      <c r="AH264" s="70">
        <v>2000000</v>
      </c>
      <c r="AI264" s="87" t="s">
        <v>69</v>
      </c>
      <c r="AJ264" s="70" t="s">
        <v>70</v>
      </c>
      <c r="AK264" s="53">
        <v>45230</v>
      </c>
      <c r="AL264" s="53">
        <v>45230</v>
      </c>
      <c r="AM264" s="53">
        <v>47056</v>
      </c>
      <c r="AN264" s="70" t="s">
        <v>730</v>
      </c>
      <c r="AO264" s="88"/>
      <c r="AP264" s="78"/>
      <c r="AQ264" s="78"/>
      <c r="AR264" s="78"/>
      <c r="AS264" s="89"/>
      <c r="AT264" s="90"/>
      <c r="AU264" s="91"/>
      <c r="AV264" s="78"/>
      <c r="AW264" s="34" t="s">
        <v>63</v>
      </c>
      <c r="AX264" s="78"/>
      <c r="AY264" s="78"/>
      <c r="AZ264" s="70" t="s">
        <v>731</v>
      </c>
      <c r="BA264" s="28">
        <f t="shared" si="7"/>
        <v>220000</v>
      </c>
      <c r="BB264" s="28">
        <f t="shared" si="8"/>
        <v>183232.87671232875</v>
      </c>
      <c r="BC264" s="74"/>
      <c r="BD264" s="74"/>
      <c r="BE264" s="16"/>
    </row>
    <row r="265" spans="1:57" ht="49.5" customHeight="1">
      <c r="A265" s="70">
        <v>7</v>
      </c>
      <c r="B265" s="25">
        <v>230258</v>
      </c>
      <c r="C265" s="70" t="s">
        <v>57</v>
      </c>
      <c r="D265" s="70" t="s">
        <v>721</v>
      </c>
      <c r="E265" s="70" t="s">
        <v>722</v>
      </c>
      <c r="F265" s="78"/>
      <c r="G265" s="78" t="s">
        <v>723</v>
      </c>
      <c r="H265" s="52" t="s">
        <v>724</v>
      </c>
      <c r="I265" s="52" t="s">
        <v>725</v>
      </c>
      <c r="J265" s="70">
        <v>1</v>
      </c>
      <c r="K265" s="70">
        <v>5</v>
      </c>
      <c r="L265" s="70" t="s">
        <v>63</v>
      </c>
      <c r="M265" s="70" t="s">
        <v>726</v>
      </c>
      <c r="N265" s="70" t="s">
        <v>727</v>
      </c>
      <c r="O265" s="28">
        <f t="shared" si="5"/>
        <v>1100000</v>
      </c>
      <c r="P265" s="28">
        <v>1100000</v>
      </c>
      <c r="Q265" s="28">
        <f>2000000*11%/365*61</f>
        <v>36767.123287671238</v>
      </c>
      <c r="R265" s="28">
        <f t="shared" si="6"/>
        <v>220000</v>
      </c>
      <c r="S265" s="28">
        <f t="shared" si="6"/>
        <v>220000</v>
      </c>
      <c r="T265" s="28">
        <f t="shared" si="6"/>
        <v>220000</v>
      </c>
      <c r="U265" s="24" t="s">
        <v>745</v>
      </c>
      <c r="V265" s="70" t="s">
        <v>57</v>
      </c>
      <c r="W265" s="70" t="s">
        <v>66</v>
      </c>
      <c r="X265" s="53">
        <v>45138</v>
      </c>
      <c r="Y265" s="53">
        <v>45208</v>
      </c>
      <c r="Z265" s="86"/>
      <c r="AA265" s="70"/>
      <c r="AB265" s="70"/>
      <c r="AC265" s="70"/>
      <c r="AD265" s="70" t="s">
        <v>728</v>
      </c>
      <c r="AE265" s="70" t="s">
        <v>674</v>
      </c>
      <c r="AF265" s="70">
        <v>384</v>
      </c>
      <c r="AG265" s="70" t="s">
        <v>729</v>
      </c>
      <c r="AH265" s="70">
        <v>2000000</v>
      </c>
      <c r="AI265" s="87" t="s">
        <v>69</v>
      </c>
      <c r="AJ265" s="70" t="s">
        <v>70</v>
      </c>
      <c r="AK265" s="53">
        <v>45230</v>
      </c>
      <c r="AL265" s="53">
        <v>45230</v>
      </c>
      <c r="AM265" s="53">
        <v>47056</v>
      </c>
      <c r="AN265" s="70" t="s">
        <v>730</v>
      </c>
      <c r="AO265" s="88"/>
      <c r="AP265" s="78"/>
      <c r="AQ265" s="78"/>
      <c r="AR265" s="78"/>
      <c r="AS265" s="89"/>
      <c r="AT265" s="90"/>
      <c r="AU265" s="91"/>
      <c r="AV265" s="78"/>
      <c r="AW265" s="34" t="s">
        <v>63</v>
      </c>
      <c r="AX265" s="78"/>
      <c r="AY265" s="78"/>
      <c r="AZ265" s="70" t="s">
        <v>731</v>
      </c>
      <c r="BA265" s="28">
        <f t="shared" si="7"/>
        <v>220000</v>
      </c>
      <c r="BB265" s="28">
        <f t="shared" si="8"/>
        <v>183232.87671232875</v>
      </c>
      <c r="BC265" s="74"/>
      <c r="BD265" s="74"/>
      <c r="BE265" s="16"/>
    </row>
    <row r="266" spans="1:57" ht="49.5" customHeight="1">
      <c r="A266" s="70">
        <v>7</v>
      </c>
      <c r="B266" s="25">
        <v>230259</v>
      </c>
      <c r="C266" s="70" t="s">
        <v>57</v>
      </c>
      <c r="D266" s="70" t="s">
        <v>721</v>
      </c>
      <c r="E266" s="70" t="s">
        <v>722</v>
      </c>
      <c r="F266" s="78"/>
      <c r="G266" s="78" t="s">
        <v>723</v>
      </c>
      <c r="H266" s="52" t="s">
        <v>724</v>
      </c>
      <c r="I266" s="52" t="s">
        <v>725</v>
      </c>
      <c r="J266" s="70">
        <v>1</v>
      </c>
      <c r="K266" s="70">
        <v>5</v>
      </c>
      <c r="L266" s="70" t="s">
        <v>63</v>
      </c>
      <c r="M266" s="70" t="s">
        <v>726</v>
      </c>
      <c r="N266" s="70" t="s">
        <v>727</v>
      </c>
      <c r="O266" s="28">
        <f t="shared" si="5"/>
        <v>1100000</v>
      </c>
      <c r="P266" s="28">
        <v>1100000</v>
      </c>
      <c r="Q266" s="28">
        <f>2000000*11%/365*61</f>
        <v>36767.123287671238</v>
      </c>
      <c r="R266" s="28">
        <f t="shared" si="6"/>
        <v>220000</v>
      </c>
      <c r="S266" s="28">
        <f t="shared" si="6"/>
        <v>220000</v>
      </c>
      <c r="T266" s="28">
        <f t="shared" si="6"/>
        <v>220000</v>
      </c>
      <c r="U266" s="24" t="s">
        <v>745</v>
      </c>
      <c r="V266" s="70" t="s">
        <v>57</v>
      </c>
      <c r="W266" s="70" t="s">
        <v>66</v>
      </c>
      <c r="X266" s="53">
        <v>45138</v>
      </c>
      <c r="Y266" s="53">
        <v>45208</v>
      </c>
      <c r="Z266" s="86"/>
      <c r="AA266" s="70"/>
      <c r="AB266" s="70"/>
      <c r="AC266" s="70"/>
      <c r="AD266" s="70" t="s">
        <v>728</v>
      </c>
      <c r="AE266" s="70" t="s">
        <v>674</v>
      </c>
      <c r="AF266" s="70">
        <v>384</v>
      </c>
      <c r="AG266" s="70" t="s">
        <v>729</v>
      </c>
      <c r="AH266" s="70">
        <v>2000000</v>
      </c>
      <c r="AI266" s="87" t="s">
        <v>69</v>
      </c>
      <c r="AJ266" s="70" t="s">
        <v>70</v>
      </c>
      <c r="AK266" s="53">
        <v>45230</v>
      </c>
      <c r="AL266" s="53">
        <v>45230</v>
      </c>
      <c r="AM266" s="53">
        <v>47056</v>
      </c>
      <c r="AN266" s="70" t="s">
        <v>730</v>
      </c>
      <c r="AO266" s="88"/>
      <c r="AP266" s="78"/>
      <c r="AQ266" s="78"/>
      <c r="AR266" s="78"/>
      <c r="AS266" s="89"/>
      <c r="AT266" s="90"/>
      <c r="AU266" s="91"/>
      <c r="AV266" s="78"/>
      <c r="AW266" s="34" t="s">
        <v>63</v>
      </c>
      <c r="AX266" s="78"/>
      <c r="AY266" s="78"/>
      <c r="AZ266" s="70" t="s">
        <v>731</v>
      </c>
      <c r="BA266" s="28">
        <f t="shared" si="7"/>
        <v>220000</v>
      </c>
      <c r="BB266" s="28">
        <f t="shared" si="8"/>
        <v>183232.87671232875</v>
      </c>
      <c r="BC266" s="74"/>
      <c r="BD266" s="74"/>
      <c r="BE266" s="16"/>
    </row>
    <row r="267" spans="1:57" ht="49.5" customHeight="1">
      <c r="A267" s="70">
        <v>7</v>
      </c>
      <c r="B267" s="25">
        <v>230260</v>
      </c>
      <c r="C267" s="70" t="s">
        <v>57</v>
      </c>
      <c r="D267" s="70" t="s">
        <v>721</v>
      </c>
      <c r="E267" s="70" t="s">
        <v>722</v>
      </c>
      <c r="F267" s="78"/>
      <c r="G267" s="78" t="s">
        <v>723</v>
      </c>
      <c r="H267" s="52" t="s">
        <v>724</v>
      </c>
      <c r="I267" s="52" t="s">
        <v>725</v>
      </c>
      <c r="J267" s="70">
        <v>1</v>
      </c>
      <c r="K267" s="70">
        <v>5</v>
      </c>
      <c r="L267" s="70" t="s">
        <v>63</v>
      </c>
      <c r="M267" s="70" t="s">
        <v>726</v>
      </c>
      <c r="N267" s="70" t="s">
        <v>727</v>
      </c>
      <c r="O267" s="28">
        <f t="shared" si="5"/>
        <v>1100000</v>
      </c>
      <c r="P267" s="28">
        <v>1100000</v>
      </c>
      <c r="Q267" s="28">
        <f>2000000*11%/365*61</f>
        <v>36767.123287671238</v>
      </c>
      <c r="R267" s="28">
        <f t="shared" si="6"/>
        <v>220000</v>
      </c>
      <c r="S267" s="28">
        <f t="shared" si="6"/>
        <v>220000</v>
      </c>
      <c r="T267" s="28">
        <f t="shared" si="6"/>
        <v>220000</v>
      </c>
      <c r="U267" s="24" t="s">
        <v>745</v>
      </c>
      <c r="V267" s="70" t="s">
        <v>57</v>
      </c>
      <c r="W267" s="70" t="s">
        <v>66</v>
      </c>
      <c r="X267" s="53">
        <v>45138</v>
      </c>
      <c r="Y267" s="53">
        <v>45208</v>
      </c>
      <c r="Z267" s="86"/>
      <c r="AA267" s="70"/>
      <c r="AB267" s="70"/>
      <c r="AC267" s="70"/>
      <c r="AD267" s="70" t="s">
        <v>728</v>
      </c>
      <c r="AE267" s="70" t="s">
        <v>674</v>
      </c>
      <c r="AF267" s="70">
        <v>384</v>
      </c>
      <c r="AG267" s="70" t="s">
        <v>729</v>
      </c>
      <c r="AH267" s="70">
        <v>2000000</v>
      </c>
      <c r="AI267" s="87" t="s">
        <v>69</v>
      </c>
      <c r="AJ267" s="70" t="s">
        <v>70</v>
      </c>
      <c r="AK267" s="53">
        <v>45230</v>
      </c>
      <c r="AL267" s="53">
        <v>45230</v>
      </c>
      <c r="AM267" s="53">
        <v>47056</v>
      </c>
      <c r="AN267" s="70" t="s">
        <v>730</v>
      </c>
      <c r="AO267" s="88"/>
      <c r="AP267" s="78"/>
      <c r="AQ267" s="78"/>
      <c r="AR267" s="78"/>
      <c r="AS267" s="89"/>
      <c r="AT267" s="90"/>
      <c r="AU267" s="91"/>
      <c r="AV267" s="78"/>
      <c r="AW267" s="34" t="s">
        <v>63</v>
      </c>
      <c r="AX267" s="78"/>
      <c r="AY267" s="78"/>
      <c r="AZ267" s="70" t="s">
        <v>731</v>
      </c>
      <c r="BA267" s="28">
        <f t="shared" si="7"/>
        <v>220000</v>
      </c>
      <c r="BB267" s="28">
        <f t="shared" si="8"/>
        <v>183232.87671232875</v>
      </c>
      <c r="BC267" s="74"/>
      <c r="BD267" s="74"/>
      <c r="BE267" s="16"/>
    </row>
    <row r="268" spans="1:57" ht="49.5" customHeight="1">
      <c r="A268" s="70">
        <v>7</v>
      </c>
      <c r="B268" s="25">
        <v>230261</v>
      </c>
      <c r="C268" s="70" t="s">
        <v>57</v>
      </c>
      <c r="D268" s="70" t="s">
        <v>721</v>
      </c>
      <c r="E268" s="70" t="s">
        <v>722</v>
      </c>
      <c r="F268" s="78"/>
      <c r="G268" s="78" t="s">
        <v>732</v>
      </c>
      <c r="H268" s="52" t="s">
        <v>724</v>
      </c>
      <c r="I268" s="52" t="s">
        <v>725</v>
      </c>
      <c r="J268" s="70">
        <v>1</v>
      </c>
      <c r="K268" s="70">
        <v>5</v>
      </c>
      <c r="L268" s="70" t="s">
        <v>63</v>
      </c>
      <c r="M268" s="70" t="s">
        <v>726</v>
      </c>
      <c r="N268" s="70" t="s">
        <v>727</v>
      </c>
      <c r="O268" s="28">
        <f>250000*10.5%*2</f>
        <v>52500</v>
      </c>
      <c r="P268" s="28">
        <v>52500</v>
      </c>
      <c r="Q268" s="28">
        <f>250000*10.5%/365*184</f>
        <v>13232.876712328767</v>
      </c>
      <c r="R268" s="28">
        <f>250000*10.5%</f>
        <v>26250</v>
      </c>
      <c r="S268" s="28">
        <f>R268-Q268</f>
        <v>13017.123287671233</v>
      </c>
      <c r="T268" s="28"/>
      <c r="U268" s="24" t="s">
        <v>745</v>
      </c>
      <c r="V268" s="70" t="s">
        <v>57</v>
      </c>
      <c r="W268" s="70" t="s">
        <v>66</v>
      </c>
      <c r="X268" s="53">
        <v>45016</v>
      </c>
      <c r="Y268" s="53">
        <v>45086</v>
      </c>
      <c r="Z268" s="86"/>
      <c r="AA268" s="70"/>
      <c r="AB268" s="70"/>
      <c r="AC268" s="70"/>
      <c r="AD268" s="70" t="s">
        <v>728</v>
      </c>
      <c r="AE268" s="70" t="s">
        <v>674</v>
      </c>
      <c r="AF268" s="70">
        <v>384</v>
      </c>
      <c r="AG268" s="70" t="s">
        <v>729</v>
      </c>
      <c r="AH268" s="70">
        <v>250000</v>
      </c>
      <c r="AI268" s="87" t="s">
        <v>69</v>
      </c>
      <c r="AJ268" s="70" t="s">
        <v>70</v>
      </c>
      <c r="AK268" s="53">
        <v>45107</v>
      </c>
      <c r="AL268" s="53">
        <v>45107</v>
      </c>
      <c r="AM268" s="53">
        <v>45837</v>
      </c>
      <c r="AN268" s="70" t="s">
        <v>256</v>
      </c>
      <c r="AO268" s="88"/>
      <c r="AP268" s="78"/>
      <c r="AQ268" s="78"/>
      <c r="AR268" s="78"/>
      <c r="AS268" s="89"/>
      <c r="AT268" s="90"/>
      <c r="AU268" s="91"/>
      <c r="AV268" s="78"/>
      <c r="AW268" s="34" t="s">
        <v>63</v>
      </c>
      <c r="AX268" s="78"/>
      <c r="AY268" s="78"/>
      <c r="AZ268" s="70" t="s">
        <v>731</v>
      </c>
      <c r="BA268" s="74"/>
      <c r="BB268" s="74"/>
      <c r="BC268" s="74"/>
      <c r="BD268" s="74"/>
      <c r="BE268" s="16"/>
    </row>
    <row r="269" spans="1:57" ht="49.5" customHeight="1">
      <c r="A269" s="70">
        <v>7</v>
      </c>
      <c r="B269" s="25">
        <v>230262</v>
      </c>
      <c r="C269" s="70" t="s">
        <v>57</v>
      </c>
      <c r="D269" s="70" t="s">
        <v>721</v>
      </c>
      <c r="E269" s="70" t="s">
        <v>722</v>
      </c>
      <c r="F269" s="78"/>
      <c r="G269" s="78" t="s">
        <v>733</v>
      </c>
      <c r="H269" s="52" t="s">
        <v>724</v>
      </c>
      <c r="I269" s="52" t="s">
        <v>725</v>
      </c>
      <c r="J269" s="70">
        <v>1</v>
      </c>
      <c r="K269" s="70">
        <v>5</v>
      </c>
      <c r="L269" s="70" t="s">
        <v>63</v>
      </c>
      <c r="M269" s="70" t="s">
        <v>726</v>
      </c>
      <c r="N269" s="70" t="s">
        <v>727</v>
      </c>
      <c r="O269" s="28">
        <f>500000*10.5%*3</f>
        <v>157500</v>
      </c>
      <c r="P269" s="28">
        <v>157500</v>
      </c>
      <c r="Q269" s="28">
        <f>500000*10.5%/365*184</f>
        <v>26465.753424657534</v>
      </c>
      <c r="R269" s="28">
        <f>500000*10.5%</f>
        <v>52500</v>
      </c>
      <c r="S269" s="28">
        <f>500000*10.5%</f>
        <v>52500</v>
      </c>
      <c r="T269" s="28">
        <f>S269-Q269</f>
        <v>26034.246575342466</v>
      </c>
      <c r="U269" s="24" t="s">
        <v>745</v>
      </c>
      <c r="V269" s="70" t="s">
        <v>57</v>
      </c>
      <c r="W269" s="70" t="s">
        <v>66</v>
      </c>
      <c r="X269" s="53">
        <v>45016</v>
      </c>
      <c r="Y269" s="53">
        <v>45086</v>
      </c>
      <c r="Z269" s="86"/>
      <c r="AA269" s="70"/>
      <c r="AB269" s="70"/>
      <c r="AC269" s="70"/>
      <c r="AD269" s="70" t="s">
        <v>728</v>
      </c>
      <c r="AE269" s="70" t="s">
        <v>674</v>
      </c>
      <c r="AF269" s="70">
        <v>384</v>
      </c>
      <c r="AG269" s="70" t="s">
        <v>729</v>
      </c>
      <c r="AH269" s="70">
        <v>500000</v>
      </c>
      <c r="AI269" s="87" t="s">
        <v>69</v>
      </c>
      <c r="AJ269" s="70" t="s">
        <v>70</v>
      </c>
      <c r="AK269" s="53">
        <v>45107</v>
      </c>
      <c r="AL269" s="53">
        <v>45107</v>
      </c>
      <c r="AM269" s="53">
        <v>46202</v>
      </c>
      <c r="AN269" s="70" t="s">
        <v>256</v>
      </c>
      <c r="AO269" s="88"/>
      <c r="AP269" s="78"/>
      <c r="AQ269" s="78"/>
      <c r="AR269" s="78"/>
      <c r="AS269" s="89"/>
      <c r="AT269" s="90"/>
      <c r="AU269" s="91"/>
      <c r="AV269" s="78"/>
      <c r="AW269" s="34" t="s">
        <v>63</v>
      </c>
      <c r="AX269" s="78"/>
      <c r="AY269" s="78"/>
      <c r="AZ269" s="70" t="s">
        <v>731</v>
      </c>
      <c r="BA269" s="74"/>
      <c r="BB269" s="74"/>
      <c r="BC269" s="74"/>
      <c r="BD269" s="74"/>
      <c r="BE269" s="16"/>
    </row>
    <row r="270" spans="1:57" ht="49.5" customHeight="1">
      <c r="A270" s="70">
        <v>7</v>
      </c>
      <c r="B270" s="25">
        <v>230263</v>
      </c>
      <c r="C270" s="70" t="s">
        <v>57</v>
      </c>
      <c r="D270" s="70" t="s">
        <v>721</v>
      </c>
      <c r="E270" s="70" t="s">
        <v>722</v>
      </c>
      <c r="F270" s="78"/>
      <c r="G270" s="78" t="s">
        <v>734</v>
      </c>
      <c r="H270" s="52" t="s">
        <v>735</v>
      </c>
      <c r="I270" s="52" t="s">
        <v>736</v>
      </c>
      <c r="J270" s="70">
        <v>1</v>
      </c>
      <c r="K270" s="70"/>
      <c r="L270" s="70" t="s">
        <v>63</v>
      </c>
      <c r="M270" s="70" t="s">
        <v>726</v>
      </c>
      <c r="N270" s="70" t="s">
        <v>727</v>
      </c>
      <c r="O270" s="28">
        <v>1333.3333299999999</v>
      </c>
      <c r="P270" s="28">
        <v>1600</v>
      </c>
      <c r="Q270" s="28">
        <v>1600</v>
      </c>
      <c r="R270" s="28"/>
      <c r="S270" s="28"/>
      <c r="T270" s="28"/>
      <c r="U270" s="24" t="s">
        <v>93</v>
      </c>
      <c r="V270" s="70" t="s">
        <v>57</v>
      </c>
      <c r="W270" s="70" t="s">
        <v>66</v>
      </c>
      <c r="X270" s="53">
        <v>44986</v>
      </c>
      <c r="Y270" s="53">
        <v>45034</v>
      </c>
      <c r="Z270" s="95"/>
      <c r="AA270" s="95"/>
      <c r="AB270" s="95"/>
      <c r="AC270" s="95"/>
      <c r="AD270" s="70" t="s">
        <v>734</v>
      </c>
      <c r="AE270" s="70" t="s">
        <v>674</v>
      </c>
      <c r="AF270" s="70">
        <v>384</v>
      </c>
      <c r="AG270" s="70" t="s">
        <v>729</v>
      </c>
      <c r="AH270" s="24">
        <v>1</v>
      </c>
      <c r="AI270" s="92" t="s">
        <v>69</v>
      </c>
      <c r="AJ270" s="24" t="s">
        <v>70</v>
      </c>
      <c r="AK270" s="53">
        <v>45053</v>
      </c>
      <c r="AL270" s="53">
        <v>45053</v>
      </c>
      <c r="AM270" s="58">
        <v>45107</v>
      </c>
      <c r="AN270" s="93">
        <v>2023</v>
      </c>
      <c r="AO270" s="95"/>
      <c r="AP270" s="95"/>
      <c r="AQ270" s="95"/>
      <c r="AR270" s="95"/>
      <c r="AS270" s="95"/>
      <c r="AT270" s="95"/>
      <c r="AU270" s="95"/>
      <c r="AV270" s="95"/>
      <c r="AW270" s="34" t="s">
        <v>63</v>
      </c>
      <c r="AX270" s="95"/>
      <c r="AY270" s="95"/>
      <c r="AZ270" s="24"/>
      <c r="BA270" s="95"/>
      <c r="BB270" s="95"/>
      <c r="BC270" s="95"/>
      <c r="BD270" s="95"/>
      <c r="BE270" s="16"/>
    </row>
    <row r="271" spans="1:57" ht="49.5" customHeight="1">
      <c r="A271" s="70">
        <v>7</v>
      </c>
      <c r="B271" s="25">
        <v>230264</v>
      </c>
      <c r="C271" s="70" t="s">
        <v>57</v>
      </c>
      <c r="D271" s="70" t="s">
        <v>721</v>
      </c>
      <c r="E271" s="70" t="s">
        <v>407</v>
      </c>
      <c r="F271" s="78"/>
      <c r="G271" s="12" t="s">
        <v>737</v>
      </c>
      <c r="H271" s="52" t="s">
        <v>738</v>
      </c>
      <c r="I271" s="52" t="s">
        <v>739</v>
      </c>
      <c r="J271" s="70">
        <v>1</v>
      </c>
      <c r="K271" s="70">
        <v>5</v>
      </c>
      <c r="L271" s="70" t="s">
        <v>63</v>
      </c>
      <c r="M271" s="70" t="s">
        <v>537</v>
      </c>
      <c r="N271" s="70" t="s">
        <v>740</v>
      </c>
      <c r="O271" s="28">
        <v>104437.285958333</v>
      </c>
      <c r="P271" s="28">
        <v>125324.74314999999</v>
      </c>
      <c r="Q271" s="28">
        <f>P271</f>
        <v>125324.74314999999</v>
      </c>
      <c r="R271" s="28"/>
      <c r="S271" s="28"/>
      <c r="T271" s="28"/>
      <c r="U271" s="24" t="s">
        <v>426</v>
      </c>
      <c r="V271" s="70" t="s">
        <v>57</v>
      </c>
      <c r="W271" s="70" t="s">
        <v>427</v>
      </c>
      <c r="X271" s="53">
        <v>44957</v>
      </c>
      <c r="Y271" s="53">
        <v>44957</v>
      </c>
      <c r="Z271" s="70" t="s">
        <v>746</v>
      </c>
      <c r="AA271" s="70" t="s">
        <v>485</v>
      </c>
      <c r="AB271" s="24">
        <v>7728662669</v>
      </c>
      <c r="AC271" s="24">
        <v>997650001</v>
      </c>
      <c r="AD271" s="24" t="s">
        <v>737</v>
      </c>
      <c r="AE271" s="70" t="s">
        <v>674</v>
      </c>
      <c r="AF271" s="24">
        <v>876</v>
      </c>
      <c r="AG271" s="24" t="s">
        <v>68</v>
      </c>
      <c r="AH271" s="24">
        <v>1</v>
      </c>
      <c r="AI271" s="92" t="s">
        <v>69</v>
      </c>
      <c r="AJ271" s="24" t="s">
        <v>70</v>
      </c>
      <c r="AK271" s="58">
        <v>44977</v>
      </c>
      <c r="AL271" s="58">
        <v>44977</v>
      </c>
      <c r="AM271" s="58">
        <v>45077</v>
      </c>
      <c r="AN271" s="93">
        <v>2023</v>
      </c>
      <c r="AO271" s="18"/>
      <c r="AP271" s="12"/>
      <c r="AQ271" s="12"/>
      <c r="AR271" s="12"/>
      <c r="AS271" s="15"/>
      <c r="AT271" s="21"/>
      <c r="AU271" s="22"/>
      <c r="AV271" s="12"/>
      <c r="AW271" s="34" t="s">
        <v>63</v>
      </c>
      <c r="AX271" s="12"/>
      <c r="AY271" s="12"/>
      <c r="AZ271" s="24"/>
      <c r="BA271" s="14"/>
      <c r="BB271" s="14"/>
      <c r="BC271" s="14"/>
      <c r="BD271" s="14"/>
      <c r="BE271" s="16"/>
    </row>
    <row r="272" spans="1:57" ht="49.5" customHeight="1">
      <c r="A272" s="70">
        <v>7</v>
      </c>
      <c r="B272" s="25">
        <v>230265</v>
      </c>
      <c r="C272" s="70" t="s">
        <v>57</v>
      </c>
      <c r="D272" s="70" t="s">
        <v>721</v>
      </c>
      <c r="E272" s="70" t="s">
        <v>407</v>
      </c>
      <c r="F272" s="78"/>
      <c r="G272" s="12" t="s">
        <v>748</v>
      </c>
      <c r="H272" s="70" t="s">
        <v>742</v>
      </c>
      <c r="I272" s="70" t="s">
        <v>743</v>
      </c>
      <c r="J272" s="70">
        <v>1</v>
      </c>
      <c r="K272" s="70">
        <v>23</v>
      </c>
      <c r="L272" s="70" t="s">
        <v>63</v>
      </c>
      <c r="M272" s="70" t="s">
        <v>726</v>
      </c>
      <c r="N272" s="70" t="s">
        <v>744</v>
      </c>
      <c r="O272" s="28">
        <f>6382</f>
        <v>6382</v>
      </c>
      <c r="P272" s="28">
        <v>7658.4</v>
      </c>
      <c r="Q272" s="28">
        <f>P272</f>
        <v>7658.4</v>
      </c>
      <c r="R272" s="28"/>
      <c r="S272" s="28"/>
      <c r="T272" s="28"/>
      <c r="U272" s="24" t="s">
        <v>426</v>
      </c>
      <c r="V272" s="70" t="s">
        <v>57</v>
      </c>
      <c r="W272" s="70" t="s">
        <v>427</v>
      </c>
      <c r="X272" s="53">
        <v>45016</v>
      </c>
      <c r="Y272" s="53">
        <v>45016</v>
      </c>
      <c r="Z272" s="70" t="s">
        <v>747</v>
      </c>
      <c r="AA272" s="70" t="s">
        <v>485</v>
      </c>
      <c r="AB272" s="24">
        <v>7728662669</v>
      </c>
      <c r="AC272" s="24">
        <v>997650001</v>
      </c>
      <c r="AD272" s="24" t="s">
        <v>741</v>
      </c>
      <c r="AE272" s="70" t="s">
        <v>674</v>
      </c>
      <c r="AF272" s="70">
        <v>384</v>
      </c>
      <c r="AG272" s="70" t="s">
        <v>729</v>
      </c>
      <c r="AH272" s="24">
        <v>1</v>
      </c>
      <c r="AI272" s="92" t="s">
        <v>69</v>
      </c>
      <c r="AJ272" s="24" t="s">
        <v>70</v>
      </c>
      <c r="AK272" s="58">
        <v>45036</v>
      </c>
      <c r="AL272" s="58">
        <v>45036</v>
      </c>
      <c r="AM272" s="58">
        <v>45657</v>
      </c>
      <c r="AN272" s="93">
        <v>2024</v>
      </c>
      <c r="AO272" s="95"/>
      <c r="AP272" s="95"/>
      <c r="AQ272" s="95"/>
      <c r="AR272" s="95"/>
      <c r="AS272" s="95"/>
      <c r="AT272" s="95"/>
      <c r="AU272" s="95"/>
      <c r="AV272" s="95"/>
      <c r="AW272" s="34" t="s">
        <v>63</v>
      </c>
      <c r="AX272" s="95"/>
      <c r="AY272" s="95"/>
      <c r="AZ272" s="70"/>
      <c r="BA272" s="95"/>
      <c r="BB272" s="95"/>
      <c r="BC272" s="95"/>
      <c r="BD272" s="95"/>
      <c r="BE272" s="16"/>
    </row>
    <row r="273" spans="1:57" ht="49.5" customHeight="1">
      <c r="A273" s="70">
        <v>7</v>
      </c>
      <c r="B273" s="25">
        <v>230266</v>
      </c>
      <c r="C273" s="70" t="s">
        <v>57</v>
      </c>
      <c r="D273" s="70" t="s">
        <v>759</v>
      </c>
      <c r="E273" s="70" t="s">
        <v>59</v>
      </c>
      <c r="F273" s="12"/>
      <c r="G273" s="70" t="s">
        <v>760</v>
      </c>
      <c r="H273" s="52" t="s">
        <v>761</v>
      </c>
      <c r="I273" s="52" t="s">
        <v>762</v>
      </c>
      <c r="J273" s="70">
        <v>1</v>
      </c>
      <c r="K273" s="24">
        <v>31</v>
      </c>
      <c r="L273" s="70" t="s">
        <v>63</v>
      </c>
      <c r="M273" s="70" t="s">
        <v>90</v>
      </c>
      <c r="N273" s="24" t="s">
        <v>763</v>
      </c>
      <c r="O273" s="28">
        <v>21000</v>
      </c>
      <c r="P273" s="28">
        <v>25200</v>
      </c>
      <c r="Q273" s="28">
        <f>P273</f>
        <v>25200</v>
      </c>
      <c r="R273" s="14"/>
      <c r="S273" s="14"/>
      <c r="T273" s="14"/>
      <c r="U273" s="24" t="s">
        <v>65</v>
      </c>
      <c r="V273" s="70" t="s">
        <v>57</v>
      </c>
      <c r="W273" s="24" t="s">
        <v>66</v>
      </c>
      <c r="X273" s="29">
        <v>45016</v>
      </c>
      <c r="Y273" s="29">
        <f>X273+55</f>
        <v>45071</v>
      </c>
      <c r="Z273" s="18"/>
      <c r="AA273" s="19"/>
      <c r="AB273" s="12"/>
      <c r="AC273" s="12"/>
      <c r="AD273" s="70" t="s">
        <v>760</v>
      </c>
      <c r="AE273" s="24" t="s">
        <v>405</v>
      </c>
      <c r="AF273" s="24">
        <v>876</v>
      </c>
      <c r="AG273" s="24" t="s">
        <v>68</v>
      </c>
      <c r="AH273" s="81">
        <v>1</v>
      </c>
      <c r="AI273" s="112" t="s">
        <v>69</v>
      </c>
      <c r="AJ273" s="70" t="s">
        <v>70</v>
      </c>
      <c r="AK273" s="29">
        <f>Y273+20</f>
        <v>45091</v>
      </c>
      <c r="AL273" s="29">
        <f>AK273</f>
        <v>45091</v>
      </c>
      <c r="AM273" s="29">
        <f>AL273+30</f>
        <v>45121</v>
      </c>
      <c r="AN273" s="24">
        <v>2023</v>
      </c>
      <c r="AO273" s="18"/>
      <c r="AP273" s="12"/>
      <c r="AQ273" s="12"/>
      <c r="AR273" s="12"/>
      <c r="AS273" s="15"/>
      <c r="AT273" s="21"/>
      <c r="AU273" s="22"/>
      <c r="AV273" s="12"/>
      <c r="AW273" s="34" t="s">
        <v>63</v>
      </c>
      <c r="AX273" s="12"/>
      <c r="AY273" s="12"/>
      <c r="AZ273" s="12"/>
      <c r="BA273" s="14"/>
      <c r="BB273" s="14"/>
      <c r="BC273" s="14"/>
      <c r="BD273" s="14"/>
      <c r="BE273" s="16"/>
    </row>
    <row r="274" spans="1:57" ht="49.5" customHeight="1">
      <c r="A274" s="70">
        <v>7</v>
      </c>
      <c r="B274" s="25">
        <v>230267</v>
      </c>
      <c r="C274" s="70" t="s">
        <v>57</v>
      </c>
      <c r="D274" s="70" t="s">
        <v>776</v>
      </c>
      <c r="E274" s="70" t="s">
        <v>407</v>
      </c>
      <c r="F274" s="12"/>
      <c r="G274" s="70" t="s">
        <v>602</v>
      </c>
      <c r="H274" s="52" t="s">
        <v>603</v>
      </c>
      <c r="I274" s="52" t="s">
        <v>604</v>
      </c>
      <c r="J274" s="70">
        <v>1</v>
      </c>
      <c r="K274" s="24"/>
      <c r="L274" s="70" t="s">
        <v>702</v>
      </c>
      <c r="M274" s="70" t="s">
        <v>90</v>
      </c>
      <c r="N274" s="24" t="s">
        <v>777</v>
      </c>
      <c r="O274" s="28">
        <v>1880</v>
      </c>
      <c r="P274" s="28">
        <v>2256</v>
      </c>
      <c r="Q274" s="28"/>
      <c r="R274" s="28">
        <v>1692</v>
      </c>
      <c r="S274" s="28">
        <v>564</v>
      </c>
      <c r="T274" s="45"/>
      <c r="U274" s="24" t="s">
        <v>426</v>
      </c>
      <c r="V274" s="70" t="s">
        <v>57</v>
      </c>
      <c r="W274" s="24" t="s">
        <v>778</v>
      </c>
      <c r="X274" s="29">
        <v>45264</v>
      </c>
      <c r="Y274" s="29">
        <v>45264</v>
      </c>
      <c r="Z274" s="70" t="s">
        <v>471</v>
      </c>
      <c r="AA274" s="19" t="s">
        <v>779</v>
      </c>
      <c r="AB274" s="12">
        <v>2320096584</v>
      </c>
      <c r="AC274" s="12">
        <v>232001001</v>
      </c>
      <c r="AD274" s="70" t="s">
        <v>607</v>
      </c>
      <c r="AE274" s="24" t="s">
        <v>608</v>
      </c>
      <c r="AF274" s="24">
        <v>876</v>
      </c>
      <c r="AG274" s="24" t="s">
        <v>68</v>
      </c>
      <c r="AH274" s="81">
        <v>1</v>
      </c>
      <c r="AI274" s="112" t="s">
        <v>69</v>
      </c>
      <c r="AJ274" s="70" t="s">
        <v>780</v>
      </c>
      <c r="AK274" s="29">
        <v>45285</v>
      </c>
      <c r="AL274" s="29">
        <v>45292</v>
      </c>
      <c r="AM274" s="29">
        <v>45657</v>
      </c>
      <c r="AN274" s="24">
        <v>2024</v>
      </c>
      <c r="AO274" s="18"/>
      <c r="AP274" s="12"/>
      <c r="AQ274" s="12"/>
      <c r="AR274" s="12"/>
      <c r="AS274" s="15"/>
      <c r="AT274" s="21"/>
      <c r="AU274" s="22"/>
      <c r="AV274" s="12"/>
      <c r="AW274" s="34" t="s">
        <v>63</v>
      </c>
      <c r="AX274" s="12"/>
      <c r="AY274" s="12"/>
      <c r="AZ274" s="12"/>
      <c r="BA274" s="14"/>
      <c r="BB274" s="14"/>
      <c r="BC274" s="14"/>
      <c r="BD274" s="14"/>
      <c r="BE274" s="16"/>
    </row>
    <row r="275" spans="1:57" ht="49.5" customHeight="1">
      <c r="A275" s="24">
        <v>7</v>
      </c>
      <c r="B275" s="25">
        <v>230268</v>
      </c>
      <c r="C275" s="97" t="s">
        <v>57</v>
      </c>
      <c r="D275" s="97" t="s">
        <v>533</v>
      </c>
      <c r="E275" s="12" t="s">
        <v>407</v>
      </c>
      <c r="F275" s="11"/>
      <c r="G275" s="109" t="s">
        <v>573</v>
      </c>
      <c r="H275" s="100" t="s">
        <v>574</v>
      </c>
      <c r="I275" s="100" t="s">
        <v>575</v>
      </c>
      <c r="J275" s="11">
        <v>2</v>
      </c>
      <c r="K275" s="11"/>
      <c r="L275" s="24" t="s">
        <v>63</v>
      </c>
      <c r="M275" s="97" t="s">
        <v>537</v>
      </c>
      <c r="N275" s="101" t="s">
        <v>538</v>
      </c>
      <c r="O275" s="63">
        <v>5065.8999999999996</v>
      </c>
      <c r="P275" s="63">
        <v>6079.08</v>
      </c>
      <c r="Q275" s="11"/>
      <c r="R275" s="63">
        <v>6079.08</v>
      </c>
      <c r="S275" s="11"/>
      <c r="T275" s="11"/>
      <c r="U275" s="24" t="s">
        <v>65</v>
      </c>
      <c r="V275" s="97" t="s">
        <v>57</v>
      </c>
      <c r="W275" s="97" t="s">
        <v>66</v>
      </c>
      <c r="X275" s="64">
        <v>45208</v>
      </c>
      <c r="Y275" s="64">
        <v>45257</v>
      </c>
      <c r="Z275" s="11"/>
      <c r="AA275" s="11"/>
      <c r="AB275" s="11"/>
      <c r="AC275" s="11"/>
      <c r="AD275" s="103" t="str">
        <f t="shared" ref="AD275:AD276" si="9">G275</f>
        <v>Техническое освидетельствование ЛЭП, ПС 35-110 кВ филиалов ПАО "Россети Кубань" Адыгейские, Армавирские, Краснодарские, Лабинские, Ленинградские, Славянские, Тимашевские, Тихорецкие, Юго - Западные электрические сети, ЛЭП филиала ПАО "Россети Кубань" Усть - Лабинские электрические сети, ЗиС филиалов 
ПАО "Россети Кубань" Адыгейские, Армавирские, Краснодарские, Лабинские, Ленинградские, Славянские, Сочинские, Тимашевские, Тихорецкие, Усть - Лабинские, Юго - Западные электрические сети</v>
      </c>
      <c r="AE275" s="104" t="s">
        <v>405</v>
      </c>
      <c r="AF275" s="97">
        <v>876</v>
      </c>
      <c r="AG275" s="97" t="s">
        <v>231</v>
      </c>
      <c r="AH275" s="97">
        <v>1</v>
      </c>
      <c r="AI275" s="68" t="s">
        <v>69</v>
      </c>
      <c r="AJ275" s="97" t="s">
        <v>70</v>
      </c>
      <c r="AK275" s="64">
        <v>45277</v>
      </c>
      <c r="AL275" s="64">
        <v>45352</v>
      </c>
      <c r="AM275" s="66">
        <v>45596</v>
      </c>
      <c r="AN275" s="11">
        <v>2024</v>
      </c>
      <c r="AO275" s="11"/>
      <c r="AP275" s="11"/>
      <c r="AQ275" s="11"/>
      <c r="AR275" s="11"/>
      <c r="AS275" s="11"/>
      <c r="AT275" s="11"/>
      <c r="AU275" s="11"/>
      <c r="AV275" s="11"/>
      <c r="AW275" s="34" t="s">
        <v>63</v>
      </c>
      <c r="AX275" s="11"/>
      <c r="AY275" s="11"/>
      <c r="AZ275" s="12"/>
      <c r="BA275" s="11"/>
      <c r="BB275" s="11"/>
      <c r="BC275" s="11"/>
      <c r="BD275" s="11"/>
      <c r="BE275" s="16"/>
    </row>
    <row r="276" spans="1:57" ht="49.5" customHeight="1">
      <c r="A276" s="24">
        <v>7</v>
      </c>
      <c r="B276" s="25">
        <v>230269</v>
      </c>
      <c r="C276" s="97" t="s">
        <v>57</v>
      </c>
      <c r="D276" s="24" t="s">
        <v>533</v>
      </c>
      <c r="E276" s="12" t="s">
        <v>407</v>
      </c>
      <c r="F276" s="11"/>
      <c r="G276" s="107" t="s">
        <v>576</v>
      </c>
      <c r="H276" s="11" t="s">
        <v>432</v>
      </c>
      <c r="I276" s="11" t="s">
        <v>432</v>
      </c>
      <c r="J276" s="11">
        <v>1</v>
      </c>
      <c r="K276" s="11"/>
      <c r="L276" s="24" t="s">
        <v>63</v>
      </c>
      <c r="M276" s="24" t="s">
        <v>537</v>
      </c>
      <c r="N276" s="55" t="s">
        <v>538</v>
      </c>
      <c r="O276" s="63">
        <v>11210.65</v>
      </c>
      <c r="P276" s="63">
        <v>13452.78</v>
      </c>
      <c r="Q276" s="11"/>
      <c r="R276" s="63">
        <v>6726.39</v>
      </c>
      <c r="S276" s="11">
        <v>6726.39</v>
      </c>
      <c r="T276" s="11"/>
      <c r="U276" s="11" t="s">
        <v>93</v>
      </c>
      <c r="V276" s="97" t="s">
        <v>57</v>
      </c>
      <c r="W276" s="24" t="s">
        <v>66</v>
      </c>
      <c r="X276" s="64">
        <v>45208</v>
      </c>
      <c r="Y276" s="64">
        <v>45257</v>
      </c>
      <c r="Z276" s="103"/>
      <c r="AA276" s="11"/>
      <c r="AB276" s="11"/>
      <c r="AC276" s="11"/>
      <c r="AD276" s="11" t="str">
        <f t="shared" si="9"/>
        <v>Разработка рекомендаций, направленных на повышение надёжности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2024 - 2025 гг.</v>
      </c>
      <c r="AE276" s="65" t="s">
        <v>405</v>
      </c>
      <c r="AF276" s="24">
        <v>876</v>
      </c>
      <c r="AG276" s="24" t="s">
        <v>231</v>
      </c>
      <c r="AH276" s="24">
        <v>1</v>
      </c>
      <c r="AI276" s="68" t="s">
        <v>69</v>
      </c>
      <c r="AJ276" s="24" t="s">
        <v>70</v>
      </c>
      <c r="AK276" s="64">
        <v>45277</v>
      </c>
      <c r="AL276" s="64">
        <v>45383</v>
      </c>
      <c r="AM276" s="66">
        <v>45746</v>
      </c>
      <c r="AN276" s="11">
        <v>2024</v>
      </c>
      <c r="AO276" s="11"/>
      <c r="AP276" s="11"/>
      <c r="AQ276" s="11"/>
      <c r="AR276" s="11"/>
      <c r="AS276" s="11"/>
      <c r="AT276" s="11"/>
      <c r="AU276" s="11"/>
      <c r="AV276" s="11"/>
      <c r="AW276" s="34" t="s">
        <v>63</v>
      </c>
      <c r="AX276" s="11"/>
      <c r="AY276" s="11"/>
      <c r="AZ276" s="12"/>
      <c r="BA276" s="11"/>
      <c r="BB276" s="11"/>
      <c r="BC276" s="11"/>
      <c r="BD276" s="11"/>
      <c r="BE276" s="16"/>
    </row>
    <row r="277" spans="1:57" ht="49.5" customHeight="1">
      <c r="A277" s="24">
        <v>7</v>
      </c>
      <c r="B277" s="25">
        <v>230270</v>
      </c>
      <c r="C277" s="24" t="s">
        <v>57</v>
      </c>
      <c r="D277" s="24" t="s">
        <v>58</v>
      </c>
      <c r="E277" s="24" t="s">
        <v>59</v>
      </c>
      <c r="F277" s="12"/>
      <c r="G277" s="12" t="s">
        <v>221</v>
      </c>
      <c r="H277" s="26" t="s">
        <v>124</v>
      </c>
      <c r="I277" s="26" t="s">
        <v>125</v>
      </c>
      <c r="J277" s="24">
        <v>2</v>
      </c>
      <c r="K277" s="24"/>
      <c r="L277" s="70" t="s">
        <v>63</v>
      </c>
      <c r="M277" s="24" t="s">
        <v>222</v>
      </c>
      <c r="N277" s="24" t="s">
        <v>698</v>
      </c>
      <c r="O277" s="28">
        <v>0</v>
      </c>
      <c r="P277" s="28">
        <v>0</v>
      </c>
      <c r="Q277" s="28"/>
      <c r="R277" s="28">
        <v>0</v>
      </c>
      <c r="S277" s="28">
        <v>0</v>
      </c>
      <c r="T277" s="28"/>
      <c r="U277" s="24" t="s">
        <v>65</v>
      </c>
      <c r="V277" s="24" t="s">
        <v>57</v>
      </c>
      <c r="W277" s="24" t="s">
        <v>66</v>
      </c>
      <c r="X277" s="29">
        <v>45330</v>
      </c>
      <c r="Y277" s="29">
        <v>45385</v>
      </c>
      <c r="Z277" s="70"/>
      <c r="AA277" s="70"/>
      <c r="AB277" s="70"/>
      <c r="AC277" s="70"/>
      <c r="AD277" s="70" t="str">
        <f>G277</f>
        <v>Поставка трансформаторных подстанций (КТП, СТП)  для оказания дополнительных (нетарифных) услуг</v>
      </c>
      <c r="AE277" s="70" t="s">
        <v>67</v>
      </c>
      <c r="AF277" s="81">
        <v>876</v>
      </c>
      <c r="AG277" s="53" t="s">
        <v>68</v>
      </c>
      <c r="AH277" s="81">
        <v>1</v>
      </c>
      <c r="AI277" s="20" t="s">
        <v>414</v>
      </c>
      <c r="AJ277" s="24" t="s">
        <v>699</v>
      </c>
      <c r="AK277" s="53">
        <v>45406</v>
      </c>
      <c r="AL277" s="29">
        <v>45406</v>
      </c>
      <c r="AM277" s="29">
        <v>45777</v>
      </c>
      <c r="AN277" s="24" t="s">
        <v>86</v>
      </c>
      <c r="AO277" s="25"/>
      <c r="AP277" s="24"/>
      <c r="AQ277" s="24"/>
      <c r="AR277" s="24"/>
      <c r="AS277" s="29"/>
      <c r="AT277" s="33"/>
      <c r="AU277" s="34"/>
      <c r="AV277" s="24"/>
      <c r="AW277" s="34" t="s">
        <v>63</v>
      </c>
      <c r="AX277" s="24"/>
      <c r="AY277" s="28"/>
      <c r="AZ277" s="47"/>
      <c r="BA277" s="28"/>
      <c r="BB277" s="28"/>
      <c r="BC277" s="19"/>
      <c r="BD277" s="19"/>
      <c r="BE277" s="16"/>
    </row>
    <row r="278" spans="1:57" ht="49.5" customHeight="1">
      <c r="A278" s="24">
        <v>7</v>
      </c>
      <c r="B278" s="25">
        <v>230271</v>
      </c>
      <c r="C278" s="24" t="s">
        <v>57</v>
      </c>
      <c r="D278" s="24" t="s">
        <v>58</v>
      </c>
      <c r="E278" s="24" t="s">
        <v>59</v>
      </c>
      <c r="F278" s="12"/>
      <c r="G278" s="12" t="s">
        <v>223</v>
      </c>
      <c r="H278" s="26" t="s">
        <v>128</v>
      </c>
      <c r="I278" s="26" t="s">
        <v>209</v>
      </c>
      <c r="J278" s="24">
        <v>2</v>
      </c>
      <c r="K278" s="24"/>
      <c r="L278" s="70" t="s">
        <v>63</v>
      </c>
      <c r="M278" s="24" t="s">
        <v>222</v>
      </c>
      <c r="N278" s="24" t="s">
        <v>698</v>
      </c>
      <c r="O278" s="28">
        <v>0</v>
      </c>
      <c r="P278" s="28">
        <v>0</v>
      </c>
      <c r="Q278" s="28"/>
      <c r="R278" s="28"/>
      <c r="S278" s="28">
        <v>0</v>
      </c>
      <c r="T278" s="28">
        <v>0</v>
      </c>
      <c r="U278" s="24" t="s">
        <v>65</v>
      </c>
      <c r="V278" s="24" t="s">
        <v>57</v>
      </c>
      <c r="W278" s="24" t="s">
        <v>66</v>
      </c>
      <c r="X278" s="29">
        <v>45698</v>
      </c>
      <c r="Y278" s="29">
        <v>45754</v>
      </c>
      <c r="Z278" s="70"/>
      <c r="AA278" s="70"/>
      <c r="AB278" s="70"/>
      <c r="AC278" s="70"/>
      <c r="AD278" s="70" t="str">
        <f>G278</f>
        <v>Поставка силовых трансформаторов 6-10 кВ для  оказания дополнительных (нетарифных) услуг</v>
      </c>
      <c r="AE278" s="70" t="s">
        <v>67</v>
      </c>
      <c r="AF278" s="81">
        <v>876</v>
      </c>
      <c r="AG278" s="53" t="s">
        <v>68</v>
      </c>
      <c r="AH278" s="81">
        <v>1</v>
      </c>
      <c r="AI278" s="20" t="s">
        <v>414</v>
      </c>
      <c r="AJ278" s="24" t="s">
        <v>699</v>
      </c>
      <c r="AK278" s="53">
        <v>45775</v>
      </c>
      <c r="AL278" s="29">
        <v>45775</v>
      </c>
      <c r="AM278" s="29">
        <v>46142</v>
      </c>
      <c r="AN278" s="24" t="s">
        <v>692</v>
      </c>
      <c r="AO278" s="25"/>
      <c r="AP278" s="24"/>
      <c r="AQ278" s="24"/>
      <c r="AR278" s="24"/>
      <c r="AS278" s="29"/>
      <c r="AT278" s="33"/>
      <c r="AU278" s="34"/>
      <c r="AV278" s="24"/>
      <c r="AW278" s="34" t="s">
        <v>63</v>
      </c>
      <c r="AX278" s="24"/>
      <c r="AY278" s="28"/>
      <c r="AZ278" s="47"/>
      <c r="BA278" s="28"/>
      <c r="BB278" s="28"/>
      <c r="BC278" s="19"/>
      <c r="BD278" s="19"/>
      <c r="BE278" s="16"/>
    </row>
  </sheetData>
  <sheetProtection formatCells="0" formatColumns="0" formatRows="0" insertRows="0" deleteRows="0" sort="0" autoFilter="0"/>
  <autoFilter ref="A7:BD278"/>
  <sortState ref="A8:BE269">
    <sortCondition ref="A8:A269"/>
  </sortState>
  <customSheetViews>
    <customSheetView guid="{91CCA552-4FF9-4F8A-918F-E90526B3286D}" scale="80" showPageBreaks="1" fitToPage="1" printArea="1" showAutoFilter="1" hiddenColumns="1">
      <pane ySplit="7" topLeftCell="A8" activePane="bottomLeft" state="frozen"/>
      <selection pane="bottomLeft" activeCell="F4" sqref="F4:F6"/>
      <pageMargins left="0.39370078740157483" right="0.39370078740157483" top="0.39370078740157483" bottom="0.39370078740157483" header="0.31496062992125984" footer="0.31496062992125984"/>
      <printOptions horizontalCentered="1"/>
      <pageSetup paperSize="8" scale="10" orientation="landscape" r:id="rId1"/>
      <autoFilter ref="A7:BZ4948"/>
    </customSheetView>
    <customSheetView guid="{AF533CF8-BCBD-4BCE-89DB-18D6C13C2DDE}" scale="80" fitToPage="1" printArea="1" showAutoFilter="1" hiddenColumns="1" topLeftCell="I1">
      <pane ySplit="7" topLeftCell="A8" activePane="bottomLeft" state="frozen"/>
      <selection pane="bottomLeft" activeCell="O11" sqref="O11"/>
      <pageMargins left="0.39370078740157483" right="0.39370078740157483" top="0.39370078740157483" bottom="0.39370078740157483" header="0.31496062992125984" footer="0.31496062992125984"/>
      <printOptions horizontalCentered="1"/>
      <pageSetup paperSize="8" scale="10" orientation="landscape" r:id="rId2"/>
      <autoFilter ref="A7:BZ4948"/>
    </customSheetView>
    <customSheetView guid="{6D183BEC-C2CD-41F1-9C7E-530180CF74BE}" scale="80" fitToPage="1" printArea="1" showAutoFilter="1" hiddenColumns="1" topLeftCell="BI1">
      <pane ySplit="7" topLeftCell="A8" activePane="bottomLeft" state="frozen"/>
      <selection pane="bottomLeft" activeCell="AV7" sqref="AV7"/>
      <pageMargins left="0.39370078740157483" right="0.39370078740157483" top="0.39370078740157483" bottom="0.39370078740157483" header="0.31496062992125984" footer="0.31496062992125984"/>
      <printOptions horizontalCentered="1"/>
      <pageSetup paperSize="8" scale="10" orientation="landscape" r:id="rId3"/>
      <autoFilter ref="A7:BZ2931"/>
    </customSheetView>
  </customSheetViews>
  <mergeCells count="50">
    <mergeCell ref="AY4:AY6"/>
    <mergeCell ref="BA4:BD5"/>
    <mergeCell ref="Y4:Y6"/>
    <mergeCell ref="A4:A6"/>
    <mergeCell ref="B4:B6"/>
    <mergeCell ref="C4:D5"/>
    <mergeCell ref="X4:X6"/>
    <mergeCell ref="Q4:T5"/>
    <mergeCell ref="V4:V6"/>
    <mergeCell ref="U4:U6"/>
    <mergeCell ref="E4:E6"/>
    <mergeCell ref="F4:F6"/>
    <mergeCell ref="G4:G6"/>
    <mergeCell ref="H4:H6"/>
    <mergeCell ref="J4:J6"/>
    <mergeCell ref="I4:I6"/>
    <mergeCell ref="AX4:AX6"/>
    <mergeCell ref="W4:W6"/>
    <mergeCell ref="AO4:AO6"/>
    <mergeCell ref="AP4:AW4"/>
    <mergeCell ref="AS5:AS6"/>
    <mergeCell ref="AT5:AT6"/>
    <mergeCell ref="AU5:AU6"/>
    <mergeCell ref="AV5:AV6"/>
    <mergeCell ref="AW5:AW6"/>
    <mergeCell ref="K4:K6"/>
    <mergeCell ref="N4:N6"/>
    <mergeCell ref="Z4:AC4"/>
    <mergeCell ref="AN4:AN6"/>
    <mergeCell ref="AD4:AM4"/>
    <mergeCell ref="L4:L6"/>
    <mergeCell ref="M4:M6"/>
    <mergeCell ref="P4:P6"/>
    <mergeCell ref="O4:O6"/>
    <mergeCell ref="AZ4:AZ6"/>
    <mergeCell ref="Z5:Z6"/>
    <mergeCell ref="AA5:AA6"/>
    <mergeCell ref="AB5:AB6"/>
    <mergeCell ref="AC5:AC6"/>
    <mergeCell ref="AD5:AD6"/>
    <mergeCell ref="AE5:AE6"/>
    <mergeCell ref="AF5:AG5"/>
    <mergeCell ref="AH5:AH6"/>
    <mergeCell ref="AI5:AJ5"/>
    <mergeCell ref="AK5:AK6"/>
    <mergeCell ref="AL5:AL6"/>
    <mergeCell ref="AM5:AM6"/>
    <mergeCell ref="AP5:AP6"/>
    <mergeCell ref="AQ5:AQ6"/>
    <mergeCell ref="AR5:AR6"/>
  </mergeCells>
  <conditionalFormatting sqref="J27 J29:J32 J22:J24 J65 J72:J75 J44:J57">
    <cfRule type="expression" dxfId="141" priority="357">
      <formula>J22=IFERROR(VLOOKUP(I22,#REF!,1,FALSE),"2_Только субъекты МСП")</formula>
    </cfRule>
    <cfRule type="expression" dxfId="140" priority="358">
      <formula>J22&lt;&gt;IF(I22=VLOOKUP(I22,#REF!,1,FALSE),"2_Только субъекты МСП")</formula>
    </cfRule>
  </conditionalFormatting>
  <conditionalFormatting sqref="J34 J25:J26 J225:J226 J66:J71">
    <cfRule type="expression" dxfId="139" priority="353">
      <formula>J25=IFERROR(VLOOKUP(I25,#REF!,1,FALSE),"2_Только субъекты МСП")</formula>
    </cfRule>
    <cfRule type="expression" dxfId="138" priority="354">
      <formula>J25&lt;&gt;IF(I25=VLOOKUP(I25,#REF!,1,FALSE),"2_Только субъекты МСП")</formula>
    </cfRule>
  </conditionalFormatting>
  <conditionalFormatting sqref="J38">
    <cfRule type="expression" dxfId="137" priority="351">
      <formula>J38=IFERROR(VLOOKUP(I38,#REF!,1,FALSE),"2_Только субъекты МСП")</formula>
    </cfRule>
    <cfRule type="expression" dxfId="136" priority="352">
      <formula>J38&lt;&gt;IF(I38=VLOOKUP(I38,#REF!,1,FALSE),"2_Только субъекты МСП")</formula>
    </cfRule>
  </conditionalFormatting>
  <conditionalFormatting sqref="J43">
    <cfRule type="expression" dxfId="135" priority="349">
      <formula>J43=IFERROR(VLOOKUP(I43,#REF!,1,FALSE),"2_Только субъекты МСП")</formula>
    </cfRule>
    <cfRule type="expression" dxfId="134" priority="350">
      <formula>J43&lt;&gt;IF(I43=VLOOKUP(I43,#REF!,1,FALSE),"2_Только субъекты МСП")</formula>
    </cfRule>
  </conditionalFormatting>
  <conditionalFormatting sqref="J33 J35:J37 J39:J42">
    <cfRule type="expression" dxfId="133" priority="355">
      <formula>J33=IFERROR(VLOOKUP(I33,#REF!,1,FALSE),"2_Только субъекты МСП")</formula>
    </cfRule>
    <cfRule type="expression" dxfId="132" priority="356">
      <formula>J33&lt;&gt;IF(I33=VLOOKUP(I33,#REF!,1,FALSE),"2_Только субъекты МСП")</formula>
    </cfRule>
  </conditionalFormatting>
  <conditionalFormatting sqref="J28">
    <cfRule type="expression" dxfId="131" priority="347">
      <formula>J28=IFERROR(VLOOKUP(I28,#REF!,1,FALSE),"2_Только субъекты МСП")</formula>
    </cfRule>
    <cfRule type="expression" dxfId="130" priority="348">
      <formula>J28&lt;&gt;IF(I28=VLOOKUP(I28,#REF!,1,FALSE),"2_Только субъекты МСП")</formula>
    </cfRule>
  </conditionalFormatting>
  <conditionalFormatting sqref="J8:J17 J19">
    <cfRule type="expression" dxfId="129" priority="345">
      <formula>J8=IFERROR(VLOOKUP(I8,#REF!,1,FALSE),"2_Только субъекты МСП")</formula>
    </cfRule>
    <cfRule type="expression" dxfId="128" priority="346">
      <formula>J8&lt;&gt;IF(I8=VLOOKUP(I8,#REF!,1,FALSE),"2_Только субъекты МСП")</formula>
    </cfRule>
  </conditionalFormatting>
  <conditionalFormatting sqref="L20">
    <cfRule type="expression" dxfId="127" priority="343">
      <formula>L20=IFERROR(VLOOKUP(J20,#REF!,1,FALSE),"2_Только субъекты МСП")</formula>
    </cfRule>
    <cfRule type="expression" dxfId="126" priority="344">
      <formula>L20&lt;&gt;IF(J20=VLOOKUP(J20,#REF!,1,FALSE),"2_Только субъекты МСП")</formula>
    </cfRule>
  </conditionalFormatting>
  <conditionalFormatting sqref="K20">
    <cfRule type="expression" dxfId="125" priority="341">
      <formula>K20=IFERROR(VLOOKUP(I20,#REF!,1,FALSE),"2_Только субъекты МСП")</formula>
    </cfRule>
    <cfRule type="expression" dxfId="124" priority="342">
      <formula>K20&lt;&gt;IF(I20=VLOOKUP(I20,#REF!,1,FALSE),"2_Только субъекты МСП")</formula>
    </cfRule>
  </conditionalFormatting>
  <conditionalFormatting sqref="K20">
    <cfRule type="expression" dxfId="123" priority="339">
      <formula>K20=IFERROR(VLOOKUP(I20,#REF!,1,FALSE),"2_Только субъекты МСП")</formula>
    </cfRule>
    <cfRule type="expression" dxfId="122" priority="340">
      <formula>K20&lt;&gt;IF(I20=VLOOKUP(I20,#REF!,1,FALSE),"2_Только субъекты МСП")</formula>
    </cfRule>
  </conditionalFormatting>
  <conditionalFormatting sqref="J20">
    <cfRule type="expression" dxfId="121" priority="337">
      <formula>J20=IFERROR(VLOOKUP(H20,#REF!,1,FALSE),"2_Только субъекты МСП")</formula>
    </cfRule>
    <cfRule type="expression" dxfId="120" priority="338">
      <formula>J20&lt;&gt;IF(H20=VLOOKUP(H20,#REF!,1,FALSE),"2_Только субъекты МСП")</formula>
    </cfRule>
  </conditionalFormatting>
  <conditionalFormatting sqref="J58">
    <cfRule type="expression" dxfId="119" priority="335">
      <formula>J58=IFERROR(VLOOKUP(I58,#REF!,1,FALSE),"2_Только субъекты МСП")</formula>
    </cfRule>
    <cfRule type="expression" dxfId="118" priority="336">
      <formula>J58&lt;&gt;IF(I58=VLOOKUP(I58,#REF!,1,FALSE),"2_Только субъекты МСП")</formula>
    </cfRule>
  </conditionalFormatting>
  <conditionalFormatting sqref="J59">
    <cfRule type="expression" dxfId="117" priority="333">
      <formula>J59=IFERROR(VLOOKUP(I59,#REF!,1,FALSE),"2_Только субъекты МСП")</formula>
    </cfRule>
    <cfRule type="expression" dxfId="116" priority="334">
      <formula>J59&lt;&gt;IF(I59=VLOOKUP(I59,#REF!,1,FALSE),"2_Только субъекты МСП")</formula>
    </cfRule>
  </conditionalFormatting>
  <conditionalFormatting sqref="J60">
    <cfRule type="expression" dxfId="115" priority="331">
      <formula>J60=IFERROR(VLOOKUP(I60,#REF!,1,FALSE),"2_Только субъекты МСП")</formula>
    </cfRule>
    <cfRule type="expression" dxfId="114" priority="332">
      <formula>J60&lt;&gt;IF(I60=VLOOKUP(I60,#REF!,1,FALSE),"2_Только субъекты МСП")</formula>
    </cfRule>
  </conditionalFormatting>
  <conditionalFormatting sqref="J61">
    <cfRule type="expression" dxfId="113" priority="329">
      <formula>J61=IFERROR(VLOOKUP(I61,#REF!,1,FALSE),"2_Только субъекты МСП")</formula>
    </cfRule>
    <cfRule type="expression" dxfId="112" priority="330">
      <formula>J61&lt;&gt;IF(I61=VLOOKUP(I61,#REF!,1,FALSE),"2_Только субъекты МСП")</formula>
    </cfRule>
  </conditionalFormatting>
  <conditionalFormatting sqref="J62">
    <cfRule type="expression" dxfId="111" priority="327">
      <formula>J62=IFERROR(VLOOKUP(I62,#REF!,1,FALSE),"2_Только субъекты МСП")</formula>
    </cfRule>
    <cfRule type="expression" dxfId="110" priority="328">
      <formula>J62&lt;&gt;IF(I62=VLOOKUP(I62,#REF!,1,FALSE),"2_Только субъекты МСП")</formula>
    </cfRule>
  </conditionalFormatting>
  <conditionalFormatting sqref="J63">
    <cfRule type="expression" dxfId="109" priority="325">
      <formula>J63=IFERROR(VLOOKUP(I63,#REF!,1,FALSE),"2_Только субъекты МСП")</formula>
    </cfRule>
    <cfRule type="expression" dxfId="108" priority="326">
      <formula>J63&lt;&gt;IF(I63=VLOOKUP(I63,#REF!,1,FALSE),"2_Только субъекты МСП")</formula>
    </cfRule>
  </conditionalFormatting>
  <conditionalFormatting sqref="J64">
    <cfRule type="expression" dxfId="107" priority="323">
      <formula>J64=IFERROR(VLOOKUP(I64,#REF!,1,FALSE),"2_Только субъекты МСП")</formula>
    </cfRule>
    <cfRule type="expression" dxfId="106" priority="324">
      <formula>J64&lt;&gt;IF(I64=VLOOKUP(I64,#REF!,1,FALSE),"2_Только субъекты МСП")</formula>
    </cfRule>
  </conditionalFormatting>
  <conditionalFormatting sqref="J76:J77">
    <cfRule type="expression" dxfId="105" priority="321">
      <formula>J76=IFERROR(VLOOKUP(I76,#REF!,1,FALSE),"2_Только субъекты МСП")</formula>
    </cfRule>
    <cfRule type="expression" dxfId="104" priority="322">
      <formula>J76&lt;&gt;IF(I76=VLOOKUP(I76,#REF!,1,FALSE),"2_Только субъекты МСП")</formula>
    </cfRule>
  </conditionalFormatting>
  <conditionalFormatting sqref="J18">
    <cfRule type="expression" dxfId="103" priority="319">
      <formula>J18=IFERROR(VLOOKUP(I18,#REF!,1,FALSE),"2_Только субъекты МСП")</formula>
    </cfRule>
    <cfRule type="expression" dxfId="102" priority="320">
      <formula>J18&lt;&gt;IF(I18=VLOOKUP(I18,#REF!,1,FALSE),"2_Только субъекты МСП")</formula>
    </cfRule>
  </conditionalFormatting>
  <conditionalFormatting sqref="J21">
    <cfRule type="expression" dxfId="101" priority="317">
      <formula>J21=IFERROR(VLOOKUP(I21,#REF!,1,FALSE),"2_Только субъекты МСП")</formula>
    </cfRule>
    <cfRule type="expression" dxfId="100" priority="318">
      <formula>J21&lt;&gt;IF(I21=VLOOKUP(I21,#REF!,1,FALSE),"2_Только субъекты МСП")</formula>
    </cfRule>
  </conditionalFormatting>
  <conditionalFormatting sqref="J78:J132">
    <cfRule type="expression" dxfId="99" priority="315">
      <formula>J78=IFERROR(VLOOKUP(I78,#REF!,1,FALSE),"2_Только субъекты МСП")</formula>
    </cfRule>
    <cfRule type="expression" dxfId="98" priority="316">
      <formula>J78&lt;&gt;IF(I78=VLOOKUP(I78,#REF!,1,FALSE),"2_Только субъекты МСП")</formula>
    </cfRule>
  </conditionalFormatting>
  <conditionalFormatting sqref="J133">
    <cfRule type="expression" dxfId="97" priority="313">
      <formula>J133=IFERROR(VLOOKUP(I133,#REF!,1,FALSE),"2_Только субъекты МСП")</formula>
    </cfRule>
    <cfRule type="expression" dxfId="96" priority="314">
      <formula>J133&lt;&gt;IF(I133=VLOOKUP(I133,#REF!,1,FALSE),"2_Только субъекты МСП")</formula>
    </cfRule>
  </conditionalFormatting>
  <conditionalFormatting sqref="J134">
    <cfRule type="expression" dxfId="95" priority="311">
      <formula>J134=IFERROR(VLOOKUP(I134,#REF!,1,FALSE),"2_Только субъекты МСП")</formula>
    </cfRule>
    <cfRule type="expression" dxfId="94" priority="312">
      <formula>J134&lt;&gt;IF(I134=VLOOKUP(I134,#REF!,1,FALSE),"2_Только субъекты МСП")</formula>
    </cfRule>
  </conditionalFormatting>
  <conditionalFormatting sqref="J135">
    <cfRule type="expression" dxfId="93" priority="309">
      <formula>J135=IFERROR(VLOOKUP(I135,#REF!,1,FALSE),"2_Только субъекты МСП")</formula>
    </cfRule>
    <cfRule type="expression" dxfId="92" priority="310">
      <formula>J135&lt;&gt;IF(I135=VLOOKUP(I135,#REF!,1,FALSE),"2_Только субъекты МСП")</formula>
    </cfRule>
  </conditionalFormatting>
  <conditionalFormatting sqref="J136">
    <cfRule type="expression" dxfId="91" priority="307">
      <formula>J136=IFERROR(VLOOKUP(I136,#REF!,1,FALSE),"2_Только субъекты МСП")</formula>
    </cfRule>
    <cfRule type="expression" dxfId="90" priority="308">
      <formula>J136&lt;&gt;IF(I136=VLOOKUP(I136,#REF!,1,FALSE),"2_Только субъекты МСП")</formula>
    </cfRule>
  </conditionalFormatting>
  <conditionalFormatting sqref="J137">
    <cfRule type="expression" dxfId="89" priority="301">
      <formula>J137=IFERROR(VLOOKUP(I137,#REF!,1,FALSE),"2_Только субъекты МСП")</formula>
    </cfRule>
    <cfRule type="expression" dxfId="88" priority="302">
      <formula>J137&lt;&gt;IF(I137=VLOOKUP(I137,#REF!,1,FALSE),"2_Только субъекты МСП")</formula>
    </cfRule>
  </conditionalFormatting>
  <conditionalFormatting sqref="J138:J148">
    <cfRule type="expression" dxfId="87" priority="299">
      <formula>J138=IFERROR(VLOOKUP(I138,#REF!,1,FALSE),"2_Только субъекты МСП")</formula>
    </cfRule>
    <cfRule type="expression" dxfId="86" priority="300">
      <formula>J138&lt;&gt;IF(I138=VLOOKUP(I138,#REF!,1,FALSE),"2_Только субъекты МСП")</formula>
    </cfRule>
  </conditionalFormatting>
  <conditionalFormatting sqref="J150">
    <cfRule type="expression" dxfId="85" priority="297">
      <formula>J150=IFERROR(VLOOKUP(I150,#REF!,1,FALSE),"2_Только субъекты МСП")</formula>
    </cfRule>
    <cfRule type="expression" dxfId="84" priority="298">
      <formula>J150&lt;&gt;IF(I150=VLOOKUP(I150,#REF!,1,FALSE),"2_Только субъекты МСП")</formula>
    </cfRule>
  </conditionalFormatting>
  <conditionalFormatting sqref="J156:J174">
    <cfRule type="expression" dxfId="83" priority="295">
      <formula>J156=IFERROR(VLOOKUP(I156,#REF!,1,FALSE),"2_Только субъекты МСП")</formula>
    </cfRule>
    <cfRule type="expression" dxfId="82" priority="296">
      <formula>J156&lt;&gt;IF(I156=VLOOKUP(I156,#REF!,1,FALSE),"2_Только субъекты МСП")</formula>
    </cfRule>
  </conditionalFormatting>
  <conditionalFormatting sqref="J176">
    <cfRule type="expression" dxfId="81" priority="291">
      <formula>J176=IFERROR(VLOOKUP(I176,#REF!,1,FALSE),"2_Только субъекты МСП")</formula>
    </cfRule>
    <cfRule type="expression" dxfId="80" priority="292">
      <formula>J176&lt;&gt;IF(I176=VLOOKUP(I176,#REF!,1,FALSE),"2_Только субъекты МСП")</formula>
    </cfRule>
  </conditionalFormatting>
  <conditionalFormatting sqref="J175">
    <cfRule type="expression" dxfId="79" priority="293">
      <formula>J175=IFERROR(VLOOKUP(I175,#REF!,1,FALSE),"2_Только субъекты МСП")</formula>
    </cfRule>
    <cfRule type="expression" dxfId="78" priority="294">
      <formula>J175&lt;&gt;IF(I175=VLOOKUP(I175,#REF!,1,FALSE),"2_Только субъекты МСП")</formula>
    </cfRule>
  </conditionalFormatting>
  <conditionalFormatting sqref="J177">
    <cfRule type="expression" dxfId="77" priority="289">
      <formula>J177=IFERROR(VLOOKUP(I177,#REF!,1,FALSE),"2_Только субъекты МСП")</formula>
    </cfRule>
    <cfRule type="expression" dxfId="76" priority="290">
      <formula>J177&lt;&gt;IF(I177=VLOOKUP(I177,#REF!,1,FALSE),"2_Только субъекты МСП")</formula>
    </cfRule>
  </conditionalFormatting>
  <conditionalFormatting sqref="J180">
    <cfRule type="expression" dxfId="75" priority="287">
      <formula>J180=IFERROR(VLOOKUP(I180,#REF!,1,FALSE),"2_Только субъекты МСП")</formula>
    </cfRule>
    <cfRule type="expression" dxfId="74" priority="288">
      <formula>J180&lt;&gt;IF(I180=VLOOKUP(I180,#REF!,1,FALSE),"2_Только субъекты МСП")</formula>
    </cfRule>
  </conditionalFormatting>
  <conditionalFormatting sqref="J181:J182">
    <cfRule type="expression" dxfId="73" priority="285">
      <formula>J181=IFERROR(VLOOKUP(I181,#REF!,1,FALSE),"2_Только субъекты МСП")</formula>
    </cfRule>
    <cfRule type="expression" dxfId="72" priority="286">
      <formula>J181&lt;&gt;IF(I181=VLOOKUP(I181,#REF!,1,FALSE),"2_Только субъекты МСП")</formula>
    </cfRule>
  </conditionalFormatting>
  <conditionalFormatting sqref="J183:J184">
    <cfRule type="expression" dxfId="71" priority="283">
      <formula>J183=IFERROR(VLOOKUP(I183,#REF!,1,FALSE),"2_Только субъекты МСП")</formula>
    </cfRule>
    <cfRule type="expression" dxfId="70" priority="284">
      <formula>J183&lt;&gt;IF(I183=VLOOKUP(I183,#REF!,1,FALSE),"2_Только субъекты МСП")</formula>
    </cfRule>
  </conditionalFormatting>
  <conditionalFormatting sqref="J192">
    <cfRule type="expression" dxfId="69" priority="281">
      <formula>J192=IFERROR(VLOOKUP(I192,#REF!,1,FALSE),"2_Только субъекты МСП")</formula>
    </cfRule>
    <cfRule type="expression" dxfId="68" priority="282">
      <formula>J192&lt;&gt;IF(I192=VLOOKUP(I192,#REF!,1,FALSE),"2_Только субъекты МСП")</formula>
    </cfRule>
  </conditionalFormatting>
  <conditionalFormatting sqref="J187">
    <cfRule type="expression" dxfId="67" priority="279">
      <formula>J187=IFERROR(VLOOKUP(I187,#REF!,1,FALSE),"2_Только субъекты МСП")</formula>
    </cfRule>
    <cfRule type="expression" dxfId="66" priority="280">
      <formula>J187&lt;&gt;IF(I187=VLOOKUP(I187,#REF!,1,FALSE),"2_Только субъекты МСП")</formula>
    </cfRule>
  </conditionalFormatting>
  <conditionalFormatting sqref="J186">
    <cfRule type="expression" dxfId="65" priority="275">
      <formula>J186=IFERROR(VLOOKUP(I186,#REF!,1,FALSE),"2_Только субъекты МСП")</formula>
    </cfRule>
    <cfRule type="expression" dxfId="64" priority="276">
      <formula>J186&lt;&gt;IF(I186=VLOOKUP(I186,#REF!,1,FALSE),"2_Только субъекты МСП")</formula>
    </cfRule>
  </conditionalFormatting>
  <conditionalFormatting sqref="J188:J191">
    <cfRule type="expression" dxfId="63" priority="277">
      <formula>J188=IFERROR(VLOOKUP(I188,#REF!,1,FALSE),"2_Только субъекты МСП")</formula>
    </cfRule>
    <cfRule type="expression" dxfId="62" priority="278">
      <formula>J188&lt;&gt;IF(I188=VLOOKUP(I188,#REF!,1,FALSE),"2_Только субъекты МСП")</formula>
    </cfRule>
  </conditionalFormatting>
  <conditionalFormatting sqref="J151:J155">
    <cfRule type="expression" dxfId="61" priority="273">
      <formula>J151=IFERROR(VLOOKUP(I151,#REF!,1,FALSE),"2_Только субъекты МСП")</formula>
    </cfRule>
    <cfRule type="expression" dxfId="60" priority="274">
      <formula>J151&lt;&gt;IF(I151=VLOOKUP(I151,#REF!,1,FALSE),"2_Только субъекты МСП")</formula>
    </cfRule>
  </conditionalFormatting>
  <conditionalFormatting sqref="J196">
    <cfRule type="expression" dxfId="59" priority="271">
      <formula>J196=IFERROR(VLOOKUP(I196,#REF!,1,FALSE),"2_Только субъекты МСП")</formula>
    </cfRule>
    <cfRule type="expression" dxfId="58" priority="272">
      <formula>J196&lt;&gt;IF(I196=VLOOKUP(I196,#REF!,1,FALSE),"2_Только субъекты МСП")</formula>
    </cfRule>
  </conditionalFormatting>
  <conditionalFormatting sqref="J193">
    <cfRule type="expression" dxfId="57" priority="269">
      <formula>J193=IFERROR(VLOOKUP(I193,#REF!,1,FALSE),"2_Только субъекты МСП")</formula>
    </cfRule>
    <cfRule type="expression" dxfId="56" priority="270">
      <formula>J193&lt;&gt;IF(I193=VLOOKUP(I193,#REF!,1,FALSE),"2_Только субъекты МСП")</formula>
    </cfRule>
  </conditionalFormatting>
  <conditionalFormatting sqref="J194:J195">
    <cfRule type="expression" dxfId="55" priority="267">
      <formula>J194=IFERROR(VLOOKUP(I194,#REF!,1,FALSE),"2_Только субъекты МСП")</formula>
    </cfRule>
    <cfRule type="expression" dxfId="54" priority="268">
      <formula>J194&lt;&gt;IF(I194=VLOOKUP(I194,#REF!,1,FALSE),"2_Только субъекты МСП")</formula>
    </cfRule>
  </conditionalFormatting>
  <conditionalFormatting sqref="J197">
    <cfRule type="expression" dxfId="53" priority="265">
      <formula>J197=IFERROR(VLOOKUP(I197,#REF!,1,FALSE),"2_Только субъекты МСП")</formula>
    </cfRule>
    <cfRule type="expression" dxfId="52" priority="266">
      <formula>J197&lt;&gt;IF(I197=VLOOKUP(I197,#REF!,1,FALSE),"2_Только субъекты МСП")</formula>
    </cfRule>
  </conditionalFormatting>
  <conditionalFormatting sqref="J245">
    <cfRule type="expression" dxfId="51" priority="177">
      <formula>J245=IFERROR(VLOOKUP(I245,#REF!,1,FALSE),"2_Только субъекты МСП")</formula>
    </cfRule>
    <cfRule type="expression" dxfId="50" priority="178">
      <formula>J245&lt;&gt;IF(I245=VLOOKUP(I245,#REF!,1,FALSE),"2_Только субъекты МСП")</formula>
    </cfRule>
  </conditionalFormatting>
  <conditionalFormatting sqref="J246">
    <cfRule type="expression" dxfId="49" priority="175">
      <formula>J246=IFERROR(VLOOKUP(I246,#REF!,1,FALSE),"2_Только субъекты МСП")</formula>
    </cfRule>
    <cfRule type="expression" dxfId="48" priority="176">
      <formula>J246&lt;&gt;IF(I246=VLOOKUP(I246,#REF!,1,FALSE),"2_Только субъекты МСП")</formula>
    </cfRule>
  </conditionalFormatting>
  <conditionalFormatting sqref="J247">
    <cfRule type="expression" dxfId="47" priority="173">
      <formula>J247=IFERROR(VLOOKUP(I247,#REF!,1,FALSE),"2_Только субъекты МСП")</formula>
    </cfRule>
    <cfRule type="expression" dxfId="46" priority="174">
      <formula>J247&lt;&gt;IF(I247=VLOOKUP(I247,#REF!,1,FALSE),"2_Только субъекты МСП")</formula>
    </cfRule>
  </conditionalFormatting>
  <conditionalFormatting sqref="J248">
    <cfRule type="expression" dxfId="45" priority="171">
      <formula>J248=IFERROR(VLOOKUP(I248,#REF!,1,FALSE),"2_Только субъекты МСП")</formula>
    </cfRule>
    <cfRule type="expression" dxfId="44" priority="172">
      <formula>J248&lt;&gt;IF(I248=VLOOKUP(I248,#REF!,1,FALSE),"2_Только субъекты МСП")</formula>
    </cfRule>
  </conditionalFormatting>
  <conditionalFormatting sqref="J223">
    <cfRule type="expression" dxfId="43" priority="45">
      <formula>J223=IFERROR(VLOOKUP(I223,#REF!,1,FALSE),"2_Только субъекты МСП")</formula>
    </cfRule>
    <cfRule type="expression" dxfId="42" priority="46">
      <formula>J223&lt;&gt;IF(I223=VLOOKUP(I223,#REF!,1,FALSE),"2_Только субъекты МСП")</formula>
    </cfRule>
  </conditionalFormatting>
  <conditionalFormatting sqref="J234:J235">
    <cfRule type="expression" dxfId="41" priority="43">
      <formula>J234=IFERROR(VLOOKUP(I234,#REF!,1,FALSE),"2_Только субъекты МСП")</formula>
    </cfRule>
    <cfRule type="expression" dxfId="40" priority="44">
      <formula>J234&lt;&gt;IF(I234=VLOOKUP(I234,#REF!,1,FALSE),"2_Только субъекты МСП")</formula>
    </cfRule>
  </conditionalFormatting>
  <conditionalFormatting sqref="J236">
    <cfRule type="expression" dxfId="39" priority="41">
      <formula>J236=IFERROR(VLOOKUP(I236,#REF!,1,FALSE),"2_Только субъекты МСП")</formula>
    </cfRule>
    <cfRule type="expression" dxfId="38" priority="42">
      <formula>J236&lt;&gt;IF(I236=VLOOKUP(I236,#REF!,1,FALSE),"2_Только субъекты МСП")</formula>
    </cfRule>
  </conditionalFormatting>
  <conditionalFormatting sqref="J237">
    <cfRule type="expression" dxfId="37" priority="39">
      <formula>J237=IFERROR(VLOOKUP(I237,#REF!,1,FALSE),"2_Только субъекты МСП")</formula>
    </cfRule>
    <cfRule type="expression" dxfId="36" priority="40">
      <formula>J237&lt;&gt;IF(I237=VLOOKUP(I237,#REF!,1,FALSE),"2_Только субъекты МСП")</formula>
    </cfRule>
  </conditionalFormatting>
  <conditionalFormatting sqref="J239">
    <cfRule type="expression" dxfId="35" priority="37">
      <formula>J239=IFERROR(VLOOKUP(I239,#REF!,1,FALSE),"2_Только субъекты МСП")</formula>
    </cfRule>
    <cfRule type="expression" dxfId="34" priority="38">
      <formula>J239&lt;&gt;IF(I239=VLOOKUP(I239,#REF!,1,FALSE),"2_Только субъекты МСП")</formula>
    </cfRule>
  </conditionalFormatting>
  <conditionalFormatting sqref="J241:J244">
    <cfRule type="expression" dxfId="33" priority="35">
      <formula>J241=IFERROR(VLOOKUP(I241,#REF!,1,FALSE),"2_Только субъекты МСП")</formula>
    </cfRule>
    <cfRule type="expression" dxfId="32" priority="36">
      <formula>J241&lt;&gt;IF(I241=VLOOKUP(I241,#REF!,1,FALSE),"2_Только субъекты МСП")</formula>
    </cfRule>
  </conditionalFormatting>
  <conditionalFormatting sqref="J249">
    <cfRule type="expression" dxfId="31" priority="33">
      <formula>J249=IFERROR(VLOOKUP(I249,#REF!,1,FALSE),"2_Только субъекты МСП")</formula>
    </cfRule>
    <cfRule type="expression" dxfId="30" priority="34">
      <formula>J249&lt;&gt;IF(I249=VLOOKUP(I249,#REF!,1,FALSE),"2_Только субъекты МСП")</formula>
    </cfRule>
  </conditionalFormatting>
  <conditionalFormatting sqref="J250:J252">
    <cfRule type="expression" dxfId="29" priority="31">
      <formula>J250=IFERROR(VLOOKUP(I250,#REF!,1,FALSE),"2_Только субъекты МСП")</formula>
    </cfRule>
    <cfRule type="expression" dxfId="28" priority="32">
      <formula>J250&lt;&gt;IF(I250=VLOOKUP(I250,#REF!,1,FALSE),"2_Только субъекты МСП")</formula>
    </cfRule>
  </conditionalFormatting>
  <conditionalFormatting sqref="J277:J278">
    <cfRule type="expression" dxfId="27" priority="29">
      <formula>J277=IFERROR(VLOOKUP(I277,#REF!,1,FALSE),"2_Только субъекты МСП")</formula>
    </cfRule>
    <cfRule type="expression" dxfId="26" priority="30">
      <formula>J277&lt;&gt;IF(I277=VLOOKUP(I277,#REF!,1,FALSE),"2_Только субъекты МСП")</formula>
    </cfRule>
  </conditionalFormatting>
  <conditionalFormatting sqref="J238">
    <cfRule type="expression" dxfId="25" priority="27">
      <formula>J238=IFERROR(VLOOKUP(I238,#REF!,1,FALSE),"2_Только субъекты МСП")</formula>
    </cfRule>
    <cfRule type="expression" dxfId="24" priority="28">
      <formula>J238&lt;&gt;IF(I238=VLOOKUP(I238,#REF!,1,FALSE),"2_Только субъекты МСП")</formula>
    </cfRule>
  </conditionalFormatting>
  <conditionalFormatting sqref="J254:J257">
    <cfRule type="expression" dxfId="23" priority="25">
      <formula>J254=IFERROR(VLOOKUP(I254,#REF!,1,FALSE),"2_Только субъекты МСП")</formula>
    </cfRule>
    <cfRule type="expression" dxfId="22" priority="26">
      <formula>J254&lt;&gt;IF(I254=VLOOKUP(I254,#REF!,1,FALSE),"2_Только субъекты МСП")</formula>
    </cfRule>
  </conditionalFormatting>
  <conditionalFormatting sqref="J258">
    <cfRule type="expression" dxfId="21" priority="23">
      <formula>J258=IFERROR(VLOOKUP(I258,#REF!,1,FALSE),"2_Только субъекты МСП")</formula>
    </cfRule>
    <cfRule type="expression" dxfId="20" priority="24">
      <formula>J258&lt;&gt;IF(I258=VLOOKUP(I258,#REF!,1,FALSE),"2_Только субъекты МСП")</formula>
    </cfRule>
  </conditionalFormatting>
  <conditionalFormatting sqref="J259:J267">
    <cfRule type="expression" dxfId="19" priority="21">
      <formula>J259=IFERROR(VLOOKUP(I259,#REF!,1,FALSE),"2_Только субъекты МСП")</formula>
    </cfRule>
    <cfRule type="expression" dxfId="18" priority="22">
      <formula>J259&lt;&gt;IF(I259=VLOOKUP(I259,#REF!,1,FALSE),"2_Только субъекты МСП")</formula>
    </cfRule>
  </conditionalFormatting>
  <conditionalFormatting sqref="J268">
    <cfRule type="expression" dxfId="17" priority="19">
      <formula>J268=IFERROR(VLOOKUP(I268,#REF!,1,FALSE),"2_Только субъекты МСП")</formula>
    </cfRule>
    <cfRule type="expression" dxfId="16" priority="20">
      <formula>J268&lt;&gt;IF(I268=VLOOKUP(I268,#REF!,1,FALSE),"2_Только субъекты МСП")</formula>
    </cfRule>
  </conditionalFormatting>
  <conditionalFormatting sqref="J269">
    <cfRule type="expression" dxfId="15" priority="17">
      <formula>J269=IFERROR(VLOOKUP(I269,#REF!,1,FALSE),"2_Только субъекты МСП")</formula>
    </cfRule>
    <cfRule type="expression" dxfId="14" priority="18">
      <formula>J269&lt;&gt;IF(I269=VLOOKUP(I269,#REF!,1,FALSE),"2_Только субъекты МСП")</formula>
    </cfRule>
  </conditionalFormatting>
  <conditionalFormatting sqref="J270">
    <cfRule type="expression" dxfId="13" priority="15">
      <formula>J270=IFERROR(VLOOKUP(I270,#REF!,1,FALSE),"2_Только субъекты МСП")</formula>
    </cfRule>
    <cfRule type="expression" dxfId="12" priority="16">
      <formula>J270&lt;&gt;IF(I270=VLOOKUP(I270,#REF!,1,FALSE),"2_Только субъекты МСП")</formula>
    </cfRule>
  </conditionalFormatting>
  <conditionalFormatting sqref="J271">
    <cfRule type="expression" dxfId="11" priority="13">
      <formula>J271=IFERROR(VLOOKUP(I271,#REF!,1,FALSE),"2_Только субъекты МСП")</formula>
    </cfRule>
    <cfRule type="expression" dxfId="10" priority="14">
      <formula>J271&lt;&gt;IF(I271=VLOOKUP(I271,#REF!,1,FALSE),"2_Только субъекты МСП")</formula>
    </cfRule>
  </conditionalFormatting>
  <conditionalFormatting sqref="J253">
    <cfRule type="expression" dxfId="9" priority="11">
      <formula>J253=IFERROR(VLOOKUP(I253,#REF!,1,FALSE),"2_Только субъекты МСП")</formula>
    </cfRule>
    <cfRule type="expression" dxfId="8" priority="12">
      <formula>J253&lt;&gt;IF(I253=VLOOKUP(I253,#REF!,1,FALSE),"2_Только субъекты МСП")</formula>
    </cfRule>
  </conditionalFormatting>
  <conditionalFormatting sqref="J273:J274">
    <cfRule type="expression" dxfId="7" priority="9">
      <formula>J273=IFERROR(VLOOKUP(I273,#REF!,1,FALSE),"2_Только субъекты МСП")</formula>
    </cfRule>
    <cfRule type="expression" dxfId="6" priority="10">
      <formula>J273&lt;&gt;IF(I273=VLOOKUP(I273,#REF!,1,FALSE),"2_Только субъекты МСП")</formula>
    </cfRule>
  </conditionalFormatting>
  <conditionalFormatting sqref="J227:J228">
    <cfRule type="expression" dxfId="5" priority="5">
      <formula>J227=IFERROR(VLOOKUP(I227,#REF!,1,FALSE),"2_Только субъекты МСП")</formula>
    </cfRule>
    <cfRule type="expression" dxfId="4" priority="6">
      <formula>J227&lt;&gt;IF(I227=VLOOKUP(I227,#REF!,1,FALSE),"2_Только субъекты МСП")</formula>
    </cfRule>
  </conditionalFormatting>
  <conditionalFormatting sqref="J275">
    <cfRule type="expression" dxfId="3" priority="3">
      <formula>J275=IFERROR(VLOOKUP(I275,#REF!,1,FALSE),"2_Только субъекты МСП")</formula>
    </cfRule>
    <cfRule type="expression" dxfId="2" priority="4">
      <formula>J275&lt;&gt;IF(I275=VLOOKUP(I275,#REF!,1,FALSE),"2_Только субъекты МСП")</formula>
    </cfRule>
  </conditionalFormatting>
  <conditionalFormatting sqref="J276">
    <cfRule type="expression" dxfId="1" priority="1">
      <formula>J276=IFERROR(VLOOKUP(I276,#REF!,1,FALSE),"2_Только субъекты МСП")</formula>
    </cfRule>
    <cfRule type="expression" dxfId="0" priority="2">
      <formula>J276&lt;&gt;IF(I276=VLOOKUP(I276,#REF!,1,FALSE),"2_Только субъекты МСП")</formula>
    </cfRule>
  </conditionalFormatting>
  <dataValidations count="6">
    <dataValidation type="list" allowBlank="1" showInputMessage="1" showErrorMessage="1" sqref="A254:A257">
      <formula1>$A$19:$A$25</formula1>
    </dataValidation>
    <dataValidation type="list" allowBlank="1" showInputMessage="1" showErrorMessage="1" sqref="E254:E257">
      <formula1>$F$19:$F$35</formula1>
    </dataValidation>
    <dataValidation type="list" allowBlank="1" showInputMessage="1" showErrorMessage="1" sqref="L254:L257">
      <formula1>"Да, Нет"</formula1>
    </dataValidation>
    <dataValidation type="list" allowBlank="1" showInputMessage="1" showErrorMessage="1" sqref="U254:U257">
      <formula1>$V$19:$V$33</formula1>
    </dataValidation>
    <dataValidation type="list" allowBlank="1" showInputMessage="1" showErrorMessage="1" sqref="W254:W257">
      <formula1>"электронная, неэлектронная"</formula1>
    </dataValidation>
    <dataValidation type="list" allowBlank="1" showInputMessage="1" showErrorMessage="1" sqref="E271:E274">
      <formula1>Вид</formula1>
    </dataValidation>
  </dataValidations>
  <printOptions horizontalCentered="1"/>
  <pageMargins left="0.39370078740157483" right="0.39370078740157483" top="0.39370078740157483" bottom="0.39370078740157483" header="0.31496062992125984" footer="0.31496062992125984"/>
  <pageSetup paperSize="8" scale="30" fitToHeight="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закупки</vt:lpstr>
      <vt:lpstr>'План закупки'!Область_печати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Тамбиев Т.Х.</dc:creator>
  <cp:lastModifiedBy>Евенко Елена Васильевна</cp:lastModifiedBy>
  <cp:lastPrinted>2021-09-02T08:42:34Z</cp:lastPrinted>
  <dcterms:created xsi:type="dcterms:W3CDTF">2011-11-18T07:59:33Z</dcterms:created>
  <dcterms:modified xsi:type="dcterms:W3CDTF">2022-12-09T06:19:04Z</dcterms:modified>
</cp:coreProperties>
</file>