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80" windowWidth="19095" windowHeight="7665" activeTab="0"/>
  </bookViews>
  <sheets>
    <sheet name="Лист 1" sheetId="1" r:id="rId1"/>
  </sheets>
  <externalReferences>
    <externalReference r:id="rId4"/>
  </externalReferences>
  <definedNames>
    <definedName name="_xlnm.Print_Area" localSheetId="0">'Лист 1'!$A$1:$F$41</definedName>
  </definedNames>
  <calcPr fullCalcOnLoad="1"/>
</workbook>
</file>

<file path=xl/sharedStrings.xml><?xml version="1.0" encoding="utf-8"?>
<sst xmlns="http://schemas.openxmlformats.org/spreadsheetml/2006/main" count="125" uniqueCount="80">
  <si>
    <t>№ п/п</t>
  </si>
  <si>
    <t>Показатель</t>
  </si>
  <si>
    <t>Ед. изм.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</si>
  <si>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</si>
  <si>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</si>
  <si>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</si>
  <si>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I</t>
  </si>
  <si>
    <t>1.</t>
  </si>
  <si>
    <t>1.1</t>
  </si>
  <si>
    <t>1.1.1</t>
  </si>
  <si>
    <t>Материальные расходы, всего</t>
  </si>
  <si>
    <t>1.1.1.1</t>
  </si>
  <si>
    <t>в том числе на ремонт</t>
  </si>
  <si>
    <t>1.1.2.</t>
  </si>
  <si>
    <t>1.1.3.</t>
  </si>
  <si>
    <t>1.2.</t>
  </si>
  <si>
    <t>1.2.1.</t>
  </si>
  <si>
    <t>1.2.2.</t>
  </si>
  <si>
    <t>1.3.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</si>
  <si>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</si>
  <si>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</si>
  <si>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</si>
  <si>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</si>
  <si>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ФОТ + ЕСН</t>
  </si>
  <si>
    <t>Начальник управления тарифообразования</t>
  </si>
  <si>
    <t>В.А. Борисова</t>
  </si>
  <si>
    <r>
      <t xml:space="preserve">Вспомогат., энергия на хознужды, работы и без </t>
    </r>
    <r>
      <rPr>
        <sz val="10"/>
        <color indexed="14"/>
        <rFont val="Arial Cyr"/>
        <family val="0"/>
      </rPr>
      <t>услуги произв.хар-ра</t>
    </r>
  </si>
  <si>
    <t>План *</t>
  </si>
  <si>
    <t>* Утвержден Региональной энергетической комиссией - департаментом цен и тарифов Краснодарского края (РЭК-ДЦТ КК)</t>
  </si>
  <si>
    <t>Подконтрольные (операционные) расходы, включенные в НВВ</t>
  </si>
  <si>
    <t>Фонд оплаты труда</t>
  </si>
  <si>
    <t>Прочие операционные расходы</t>
  </si>
  <si>
    <t>Неподконтрольные расходы, включенные в НВВ, всего</t>
  </si>
  <si>
    <t>арендная плата</t>
  </si>
  <si>
    <t>отчисления на социальные нужды</t>
  </si>
  <si>
    <t xml:space="preserve"> 2011 год</t>
  </si>
  <si>
    <t>1.2.3.</t>
  </si>
  <si>
    <t>1.2.4.</t>
  </si>
  <si>
    <t>прочие налоги</t>
  </si>
  <si>
    <t>недополученный по независящим причинам доход (+) / избыток средств, полученный в предыдущем периоде регулирования (-)</t>
  </si>
  <si>
    <t>1.2.5.</t>
  </si>
  <si>
    <t>прочие неподконтрольные расходы всего</t>
  </si>
  <si>
    <t>1.3.1.</t>
  </si>
  <si>
    <t>размер средств, направляемых на реализацию инвестиционных программ</t>
  </si>
  <si>
    <t>1.4.</t>
  </si>
  <si>
    <t>Доход на инвестированный капитал всего, в том числе:</t>
  </si>
  <si>
    <t>1.4.1.</t>
  </si>
  <si>
    <t>Изменение необходимой валовой выручки, производимое в целях сглаживания тарифов (+/-)</t>
  </si>
  <si>
    <t>1.5.</t>
  </si>
  <si>
    <t>Справочно: расходы на ремонт всего (п. 1.1.1.1+ п.1.1.2.1)</t>
  </si>
  <si>
    <t>1.1.2.1.</t>
  </si>
  <si>
    <t>IV.</t>
  </si>
  <si>
    <t>Норма доходности инвестированного капитала</t>
  </si>
  <si>
    <t>%</t>
  </si>
  <si>
    <t>1.1.</t>
  </si>
  <si>
    <t>2.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</si>
  <si>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</si>
  <si>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</si>
  <si>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Возврат инвестированного капитала всего, в том числе</t>
  </si>
  <si>
    <t>Информация о структуре и объемах затрат на оказание услуг по передаче электрической энергии ОАО "Кубаньэнерго"                                                                                                                                                                                                                                                                                                                                                                                                                                                            (регулирование тарифов на услуги по передаче электроэнергии в 2011 году осуществлялось методом доходности инвестированного капитала)</t>
  </si>
  <si>
    <t>X</t>
  </si>
  <si>
    <t>Факт **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</si>
  <si>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</si>
  <si>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Примечание ***</t>
  </si>
  <si>
    <t xml:space="preserve">*** 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
</t>
  </si>
  <si>
    <t>налог на прибыль</t>
  </si>
  <si>
    <t xml:space="preserve"> -</t>
  </si>
  <si>
    <t xml:space="preserve">Расходы на оплату труда ремонтного персонала ОАО "Кубаньэнерго" не выделяются при утверждении РЭК-ДЦТ КК  из общей суммы расходов на оплату труда. </t>
  </si>
  <si>
    <t>норма доходности инвестированного капитала, установленная федеральным органом исполнительной власти (приказ Федеральной службы по тарифам от 01.09.2010 г. N 218-э/5
"О внесении изменений в приказ Федеральной службы по тарифам от 15.08.2008 г. N 152-э/15 "Об утверждении нормы доходности на инвестированный капитал")</t>
  </si>
  <si>
    <t>региональный коэффициент доходности, установленный органом исполнительной власти субъекта Российской Федерации ( - )</t>
  </si>
  <si>
    <t>Изменение необходимой валовой выручки в целях сглаживания тарифов производится при утверждении плановых значений и не отражается по факту.</t>
  </si>
  <si>
    <t>Рост фактических затрат объясняется тем, что в соответствии с ПБУ 8/2010 «Оценочные обязательства, условные обязательства и условные активы», утвержденного приказом Минфина РФ от 13.12.2010 №167н, был создан  резерв по неиспользованным отпускам.</t>
  </si>
  <si>
    <t>Рост фактических затрат по статье "прочие налоги" обусловлен превышением фактических расходов по плате за землю в связи с изменением кадастровой стоимости земельных участков по результатам кадастровой оценки, а также с принятием органами исполнительной власти решений об изменении ставок земельного налога.</t>
  </si>
  <si>
    <t>Рост фактических затрат объясняется созданием по итогам года резерва по оценочным обязательствам, сформированного по спорным требованиям поставщиков электрической энергии на компенсацию потерь и услуг по передаче электроэнергии, возникших в 2009-2011 году, в соответствии с ПБУ 8/2010 «Оценочные обязательства, условные обязательства и условные активы», утвержденного приказом Минфина РФ от 13.12.2010 №167н.</t>
  </si>
  <si>
    <t>Рост расходов по данной статье обусловлен тем, что при утверждении плановых значений заявленные ОАО "Кубаньэнерго" экономически обоснованные расходы по арендной плате учтены РЭК-ДЦТ КК не в полном объеме.</t>
  </si>
  <si>
    <t>Отклонение обусловлено убыточной деятельностью ОАО "Кубаньэнерго" за 2011 год.</t>
  </si>
  <si>
    <t>По факту отражены все расходы по виду деятельности "передача электроэнергии" в соответствии с данными раздельного учета.</t>
  </si>
  <si>
    <t>Данный показатель определяется по итогам анализа хозяйственной деятельности предыдущего периода и учитывается в составе необходимой валовой выручки при утверждении плановых значений. По факту не отражается.</t>
  </si>
  <si>
    <t>В связи со снижением тарифов на услуги по передаче электроэнергии в соответствии с постановлением Правительства РФ от 27.12.2010 №1172, ОАО "Кубаньэнерго" были сокращены источники инвестпрограммы, в т.ч. по возврату инвестированного капитала.</t>
  </si>
  <si>
    <t>При утверждении затрат на покупку электрической энергии в целях компенсации  потерь, возникающих  в сетях ОАО «Кубаньэнерго», на 2011 год РЭК-ДЦТ КК учитывал утвержденный приказом Федеральной службы по тарифам от 24.11.2010 № 333-э/1 нормативный объем потерь на 2011 год, а также значения свободных (нерегулируемых) цен на электроэнергию и мощность, рассчитанные ОАО «АТС» по  Краснодарскому краю. 
Фактическая цена покупки потерь по итогу 2011 года на 3,32% выше уровня утвержденной регулятором цены.   
По итогам 2011 года фактический объем потерь на 15,47% превышает аналогичный показатель, утвержденный РЭК-ДЦТ КК.  Указанные выше факторы существенно повлияли на увеличение затрат на приобретение электроэнергии в целях компенсации потерь в отчетном периоде относительно утвержденных параметров.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</si>
</sst>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6" applyBorder="0">
      <alignment horizontal="center" vertical="center" wrapText="1"/>
      <protection/>
    </xf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9" fontId="15" fillId="0" borderId="0" applyBorder="0">
      <alignment vertical="top"/>
      <protection/>
    </xf>
    <xf numFmtId="0" fontId="5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4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center" wrapText="1" shrinkToFit="1"/>
    </xf>
    <xf numFmtId="0" fontId="10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6" fillId="0" borderId="11" xfId="0" applyFont="1" applyFill="1" applyBorder="1" applyAlignment="1">
      <alignment horizontal="justify" vertical="center"/>
    </xf>
    <xf numFmtId="164" fontId="6" fillId="0" borderId="11" xfId="62" applyNumberFormat="1" applyFont="1" applyFill="1" applyBorder="1" applyAlignment="1">
      <alignment horizontal="left" vertical="center" wrapText="1" shrinkToFit="1"/>
    </xf>
    <xf numFmtId="164" fontId="3" fillId="0" borderId="11" xfId="62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 vertical="center" wrapText="1" shrinkToFit="1"/>
    </xf>
    <xf numFmtId="164" fontId="3" fillId="0" borderId="0" xfId="62" applyNumberFormat="1" applyFont="1" applyFill="1" applyAlignment="1">
      <alignment horizontal="center" vertical="center" wrapText="1" shrinkToFit="1"/>
    </xf>
    <xf numFmtId="166" fontId="3" fillId="0" borderId="0" xfId="62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/>
    </xf>
    <xf numFmtId="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vertical="center" wrapText="1" shrinkToFit="1"/>
    </xf>
    <xf numFmtId="164" fontId="0" fillId="0" borderId="0" xfId="0" applyNumberFormat="1" applyFill="1" applyAlignment="1">
      <alignment/>
    </xf>
    <xf numFmtId="9" fontId="18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 wrapText="1" shrinkToFit="1"/>
    </xf>
    <xf numFmtId="164" fontId="17" fillId="0" borderId="0" xfId="0" applyNumberFormat="1" applyFont="1" applyFill="1" applyAlignment="1">
      <alignment vertical="center"/>
    </xf>
    <xf numFmtId="9" fontId="16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64" fontId="6" fillId="0" borderId="11" xfId="62" applyNumberFormat="1" applyFont="1" applyFill="1" applyBorder="1" applyAlignment="1">
      <alignment horizontal="center" vertical="center" wrapText="1" shrinkToFit="1"/>
    </xf>
    <xf numFmtId="166" fontId="3" fillId="0" borderId="11" xfId="62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/>
    </xf>
    <xf numFmtId="9" fontId="12" fillId="0" borderId="0" xfId="0" applyNumberFormat="1" applyFont="1" applyFill="1" applyAlignment="1">
      <alignment horizontal="center"/>
    </xf>
    <xf numFmtId="164" fontId="13" fillId="0" borderId="0" xfId="62" applyNumberFormat="1" applyFont="1" applyFill="1" applyAlignment="1">
      <alignment horizontal="center" vertical="center" wrapText="1" shrinkToFit="1"/>
    </xf>
    <xf numFmtId="165" fontId="3" fillId="0" borderId="0" xfId="62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 shrinkToFit="1"/>
    </xf>
    <xf numFmtId="164" fontId="3" fillId="0" borderId="11" xfId="62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164" fontId="55" fillId="0" borderId="11" xfId="62" applyNumberFormat="1" applyFont="1" applyFill="1" applyBorder="1" applyAlignment="1">
      <alignment horizontal="center" vertical="center" wrapText="1" shrinkToFit="1"/>
    </xf>
    <xf numFmtId="9" fontId="21" fillId="0" borderId="0" xfId="0" applyNumberFormat="1" applyFont="1" applyFill="1" applyAlignment="1">
      <alignment horizontal="center"/>
    </xf>
    <xf numFmtId="164" fontId="55" fillId="0" borderId="11" xfId="62" applyNumberFormat="1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left" vertical="center" wrapText="1" shrinkToFit="1"/>
    </xf>
    <xf numFmtId="164" fontId="3" fillId="0" borderId="11" xfId="62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RAB-модель для Холдинга" xfId="54"/>
    <cellStyle name="Обычный_Копия Приложение 1 (3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ornyakovaea\&#1052;&#1086;&#1080;%20&#1076;&#1086;&#1082;&#1091;&#1084;&#1077;&#1085;&#1090;&#1099;\&#1101;&#1082;&#1089;&#1087;&#1077;&#1088;&#1090;&#1085;&#1086;&#1077;%20&#1079;&#1072;&#1082;&#1083;&#1102;&#1095;&#1077;&#1085;&#1080;&#1077;\5%20%20%20%20&#1079;&#1072;&#1090;&#1088;&#1072;&#1090;&#1099;%20+&#1087;&#1077;&#1095;&#1072;&#1090;&#1100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08-2011"/>
      <sheetName val="1.21."/>
      <sheetName val="НВВ передача"/>
      <sheetName val="1.15"/>
      <sheetName val="НВВ по видам"/>
      <sheetName val="1.15. проч"/>
      <sheetName val="прочие из сс"/>
      <sheetName val="прочие из прибыли"/>
      <sheetName val="выпадающие "/>
      <sheetName val="1.3."/>
      <sheetName val="1.4."/>
      <sheetName val="1.5."/>
      <sheetName val="17 ЕИАС"/>
      <sheetName val="17.1."/>
      <sheetName val="П 2.1."/>
      <sheetName val="П 2.2."/>
      <sheetName val="2.1."/>
      <sheetName val="2.2."/>
      <sheetName val="RAB НВВ по видам "/>
      <sheetName val="1.24. (RAB)"/>
      <sheetName val="Потери"/>
      <sheetName val="Проверка"/>
      <sheetName val="1.25."/>
      <sheetName val="16 2009"/>
      <sheetName val="16 2010"/>
      <sheetName val="16 2011"/>
      <sheetName val="16 МП 2011"/>
      <sheetName val="НВВ по уровн"/>
      <sheetName val="Расшифровка прочих"/>
      <sheetName val="1.20."/>
    </sheetNames>
    <sheetDataSet>
      <sheetData sheetId="1">
        <row r="28">
          <cell r="S28">
            <v>3481292.3</v>
          </cell>
        </row>
        <row r="31">
          <cell r="S31">
            <v>4805286.600000001</v>
          </cell>
        </row>
      </sheetData>
      <sheetData sheetId="4">
        <row r="25">
          <cell r="M25">
            <v>6264564.03208</v>
          </cell>
        </row>
      </sheetData>
      <sheetData sheetId="6">
        <row r="58">
          <cell r="G58">
            <v>8870548.2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70" zoomScaleNormal="70" zoomScaleSheetLayoutView="70"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2" sqref="F12"/>
    </sheetView>
  </sheetViews>
  <sheetFormatPr defaultColWidth="9.00390625" defaultRowHeight="12.75" outlineLevelCol="1"/>
  <cols>
    <col min="1" max="1" width="11.125" style="10" customWidth="1"/>
    <col min="2" max="2" width="60.25390625" style="36" customWidth="1"/>
    <col min="3" max="3" width="14.625" style="10" customWidth="1"/>
    <col min="4" max="4" width="20.375" style="11" customWidth="1"/>
    <col min="5" max="5" width="24.375" style="11" customWidth="1"/>
    <col min="6" max="6" width="113.875" style="11" customWidth="1"/>
    <col min="7" max="7" width="40.25390625" style="13" hidden="1" customWidth="1" outlineLevel="1"/>
    <col min="8" max="8" width="14.00390625" style="13" hidden="1" customWidth="1" outlineLevel="1"/>
    <col min="9" max="9" width="15.75390625" style="14" hidden="1" customWidth="1" outlineLevel="1"/>
    <col min="10" max="10" width="15.75390625" style="15" customWidth="1" collapsed="1"/>
    <col min="11" max="11" width="15.75390625" style="14" customWidth="1"/>
    <col min="12" max="12" width="9.125" style="14" customWidth="1"/>
    <col min="13" max="13" width="10.75390625" style="14" bestFit="1" customWidth="1"/>
    <col min="14" max="16384" width="9.125" style="14" customWidth="1"/>
  </cols>
  <sheetData>
    <row r="1" ht="12" customHeight="1">
      <c r="E1" s="12"/>
    </row>
    <row r="2" spans="1:6" ht="45.75" customHeight="1">
      <c r="A2" s="40" t="s">
        <v>59</v>
      </c>
      <c r="B2" s="40"/>
      <c r="C2" s="40"/>
      <c r="D2" s="40"/>
      <c r="E2" s="40"/>
      <c r="F2" s="40"/>
    </row>
    <row r="3" spans="1:6" ht="23.25" customHeight="1">
      <c r="A3" s="33"/>
      <c r="B3" s="33"/>
      <c r="C3" s="33"/>
      <c r="D3" s="33"/>
      <c r="E3" s="33"/>
      <c r="F3" s="33"/>
    </row>
    <row r="4" spans="1:6" ht="27" customHeight="1">
      <c r="A4" s="43" t="s">
        <v>0</v>
      </c>
      <c r="B4" s="43" t="s">
        <v>1</v>
      </c>
      <c r="C4" s="43" t="s">
        <v>2</v>
      </c>
      <c r="D4" s="42" t="s">
        <v>35</v>
      </c>
      <c r="E4" s="42"/>
      <c r="F4" s="42" t="s">
        <v>63</v>
      </c>
    </row>
    <row r="5" spans="1:7" ht="27.75" customHeight="1">
      <c r="A5" s="43"/>
      <c r="B5" s="43"/>
      <c r="C5" s="43"/>
      <c r="D5" s="34" t="s">
        <v>27</v>
      </c>
      <c r="E5" s="34" t="s">
        <v>61</v>
      </c>
      <c r="F5" s="42"/>
      <c r="G5" s="16">
        <f>D6-'[1]2008-2011'!$S$28-'[1]1.15. проч'!$G$58-'[1]1.15'!$M$25</f>
        <v>9884242.332708983</v>
      </c>
    </row>
    <row r="6" spans="1:12" ht="44.25" customHeight="1">
      <c r="A6" s="35" t="s">
        <v>6</v>
      </c>
      <c r="B6" s="2" t="s">
        <v>3</v>
      </c>
      <c r="C6" s="35" t="s">
        <v>4</v>
      </c>
      <c r="D6" s="34">
        <v>28500646.864788983</v>
      </c>
      <c r="E6" s="34">
        <v>31307127.61012014</v>
      </c>
      <c r="F6" s="7" t="s">
        <v>76</v>
      </c>
      <c r="K6" s="17"/>
      <c r="L6" s="17"/>
    </row>
    <row r="7" spans="1:12" ht="44.25" customHeight="1">
      <c r="A7" s="35" t="s">
        <v>7</v>
      </c>
      <c r="B7" s="2" t="s">
        <v>5</v>
      </c>
      <c r="C7" s="35" t="s">
        <v>4</v>
      </c>
      <c r="D7" s="34">
        <v>6635329.506444984</v>
      </c>
      <c r="E7" s="34">
        <v>7519386.780980141</v>
      </c>
      <c r="F7" s="6"/>
      <c r="K7" s="17"/>
      <c r="L7" s="17"/>
    </row>
    <row r="8" spans="1:12" ht="42" customHeight="1">
      <c r="A8" s="8" t="s">
        <v>8</v>
      </c>
      <c r="B8" s="2" t="s">
        <v>29</v>
      </c>
      <c r="C8" s="35" t="s">
        <v>4</v>
      </c>
      <c r="D8" s="34">
        <v>3159853.5999999996</v>
      </c>
      <c r="E8" s="34">
        <v>3491759.5710015004</v>
      </c>
      <c r="F8" s="34"/>
      <c r="G8" s="16">
        <f>'[1]2008-2011'!$S$31-D9-D11-D13</f>
        <v>1645433.0459063514</v>
      </c>
      <c r="J8" s="18"/>
      <c r="K8" s="17"/>
      <c r="L8" s="17"/>
    </row>
    <row r="9" spans="1:12" ht="25.5">
      <c r="A9" s="8" t="s">
        <v>9</v>
      </c>
      <c r="B9" s="2" t="s">
        <v>10</v>
      </c>
      <c r="C9" s="35" t="s">
        <v>4</v>
      </c>
      <c r="D9" s="34">
        <v>909197.14</v>
      </c>
      <c r="E9" s="34">
        <v>949858.061428</v>
      </c>
      <c r="F9" s="5"/>
      <c r="G9" s="16" t="s">
        <v>26</v>
      </c>
      <c r="J9" s="18"/>
      <c r="K9" s="17"/>
      <c r="L9" s="17"/>
    </row>
    <row r="10" spans="1:12" ht="21.75" customHeight="1">
      <c r="A10" s="8" t="s">
        <v>11</v>
      </c>
      <c r="B10" s="2" t="s">
        <v>12</v>
      </c>
      <c r="C10" s="35" t="s">
        <v>4</v>
      </c>
      <c r="D10" s="34">
        <v>642645.04</v>
      </c>
      <c r="E10" s="34">
        <v>573166.7670459999</v>
      </c>
      <c r="F10" s="5"/>
      <c r="G10" s="16"/>
      <c r="K10" s="17"/>
      <c r="L10" s="17"/>
    </row>
    <row r="11" spans="1:12" ht="26.25" customHeight="1">
      <c r="A11" s="8" t="s">
        <v>13</v>
      </c>
      <c r="B11" s="2" t="s">
        <v>30</v>
      </c>
      <c r="C11" s="35" t="s">
        <v>4</v>
      </c>
      <c r="D11" s="34">
        <v>1741831.8</v>
      </c>
      <c r="E11" s="34">
        <v>1755994.52783</v>
      </c>
      <c r="F11" s="19"/>
      <c r="G11" s="13" t="s">
        <v>23</v>
      </c>
      <c r="H11" s="16"/>
      <c r="K11" s="17"/>
      <c r="L11" s="17"/>
    </row>
    <row r="12" spans="1:12" ht="48" customHeight="1">
      <c r="A12" s="8" t="s">
        <v>50</v>
      </c>
      <c r="B12" s="2" t="s">
        <v>12</v>
      </c>
      <c r="C12" s="35" t="s">
        <v>4</v>
      </c>
      <c r="D12" s="34" t="s">
        <v>66</v>
      </c>
      <c r="E12" s="34">
        <v>37508.68078</v>
      </c>
      <c r="F12" s="7" t="s">
        <v>67</v>
      </c>
      <c r="G12" s="20">
        <f>D9+D11+D13+D14</f>
        <v>3902954.3231443493</v>
      </c>
      <c r="K12" s="21"/>
      <c r="L12" s="17"/>
    </row>
    <row r="13" spans="1:12" ht="75.75" customHeight="1">
      <c r="A13" s="8" t="s">
        <v>14</v>
      </c>
      <c r="B13" s="2" t="s">
        <v>31</v>
      </c>
      <c r="C13" s="35" t="s">
        <v>4</v>
      </c>
      <c r="D13" s="34">
        <v>508824.6140936488</v>
      </c>
      <c r="E13" s="34">
        <v>785906.9817435</v>
      </c>
      <c r="F13" s="7" t="s">
        <v>71</v>
      </c>
      <c r="G13" s="20"/>
      <c r="H13" s="16"/>
      <c r="J13" s="22"/>
      <c r="K13" s="17"/>
      <c r="L13" s="17"/>
    </row>
    <row r="14" spans="1:12" ht="47.25" customHeight="1">
      <c r="A14" s="8" t="s">
        <v>15</v>
      </c>
      <c r="B14" s="2" t="s">
        <v>32</v>
      </c>
      <c r="C14" s="35" t="s">
        <v>4</v>
      </c>
      <c r="D14" s="34">
        <v>743100.7690507006</v>
      </c>
      <c r="E14" s="37">
        <v>1275766.2738977738</v>
      </c>
      <c r="F14" s="34"/>
      <c r="G14" s="20">
        <f>D15+D17+D18</f>
        <v>227686.13999999998</v>
      </c>
      <c r="H14" s="16"/>
      <c r="J14" s="22"/>
      <c r="K14" s="17"/>
      <c r="L14" s="17"/>
    </row>
    <row r="15" spans="1:12" ht="66" customHeight="1">
      <c r="A15" s="8" t="s">
        <v>16</v>
      </c>
      <c r="B15" s="2" t="s">
        <v>33</v>
      </c>
      <c r="C15" s="35" t="s">
        <v>4</v>
      </c>
      <c r="D15" s="34">
        <v>16499.44</v>
      </c>
      <c r="E15" s="37">
        <v>28627.56471</v>
      </c>
      <c r="F15" s="9" t="s">
        <v>74</v>
      </c>
      <c r="G15" s="20"/>
      <c r="H15" s="16"/>
      <c r="J15" s="22"/>
      <c r="K15" s="17"/>
      <c r="L15" s="17"/>
    </row>
    <row r="16" spans="1:12" ht="21" customHeight="1">
      <c r="A16" s="8" t="s">
        <v>17</v>
      </c>
      <c r="B16" s="2" t="s">
        <v>34</v>
      </c>
      <c r="C16" s="35" t="s">
        <v>4</v>
      </c>
      <c r="D16" s="34">
        <v>599190.1392</v>
      </c>
      <c r="E16" s="37">
        <v>574748.57996</v>
      </c>
      <c r="F16" s="5"/>
      <c r="G16" s="20"/>
      <c r="H16" s="16"/>
      <c r="K16" s="17"/>
      <c r="L16" s="17"/>
    </row>
    <row r="17" spans="1:12" ht="36" customHeight="1">
      <c r="A17" s="8" t="s">
        <v>36</v>
      </c>
      <c r="B17" s="2" t="s">
        <v>65</v>
      </c>
      <c r="C17" s="35" t="s">
        <v>4</v>
      </c>
      <c r="D17" s="34">
        <v>29790.4</v>
      </c>
      <c r="E17" s="37">
        <v>-561233.00781191</v>
      </c>
      <c r="F17" s="7" t="s">
        <v>75</v>
      </c>
      <c r="J17" s="22"/>
      <c r="K17" s="17"/>
      <c r="L17" s="17"/>
    </row>
    <row r="18" spans="1:12" ht="94.5" customHeight="1">
      <c r="A18" s="8" t="s">
        <v>37</v>
      </c>
      <c r="B18" s="2" t="s">
        <v>38</v>
      </c>
      <c r="C18" s="35" t="s">
        <v>4</v>
      </c>
      <c r="D18" s="34">
        <v>181396.3</v>
      </c>
      <c r="E18" s="37">
        <v>225794.28657</v>
      </c>
      <c r="F18" s="7" t="s">
        <v>72</v>
      </c>
      <c r="J18" s="22"/>
      <c r="K18" s="17"/>
      <c r="L18" s="17"/>
    </row>
    <row r="19" spans="1:12" ht="68.25" customHeight="1">
      <c r="A19" s="8" t="s">
        <v>37</v>
      </c>
      <c r="B19" s="2" t="s">
        <v>39</v>
      </c>
      <c r="C19" s="35" t="s">
        <v>4</v>
      </c>
      <c r="D19" s="34">
        <v>-372637.7700000001</v>
      </c>
      <c r="E19" s="37">
        <v>0</v>
      </c>
      <c r="F19" s="7" t="s">
        <v>77</v>
      </c>
      <c r="G19" s="16"/>
      <c r="J19" s="22"/>
      <c r="K19" s="17"/>
      <c r="L19" s="17"/>
    </row>
    <row r="20" spans="1:12" ht="113.25" customHeight="1">
      <c r="A20" s="8" t="s">
        <v>40</v>
      </c>
      <c r="B20" s="2" t="s">
        <v>41</v>
      </c>
      <c r="C20" s="35" t="s">
        <v>4</v>
      </c>
      <c r="D20" s="34">
        <v>288862.25985070074</v>
      </c>
      <c r="E20" s="37">
        <v>1007828.8504696839</v>
      </c>
      <c r="F20" s="7" t="s">
        <v>73</v>
      </c>
      <c r="J20" s="22"/>
      <c r="K20" s="17"/>
      <c r="L20" s="17"/>
    </row>
    <row r="21" spans="1:12" ht="75.75" customHeight="1">
      <c r="A21" s="8" t="s">
        <v>18</v>
      </c>
      <c r="B21" s="2" t="s">
        <v>58</v>
      </c>
      <c r="C21" s="35" t="s">
        <v>4</v>
      </c>
      <c r="D21" s="34">
        <v>1754383.4657142858</v>
      </c>
      <c r="E21" s="34">
        <v>1269485.34689</v>
      </c>
      <c r="F21" s="7" t="s">
        <v>78</v>
      </c>
      <c r="J21" s="22"/>
      <c r="K21" s="17"/>
      <c r="L21" s="17"/>
    </row>
    <row r="22" spans="1:13" ht="49.5" customHeight="1">
      <c r="A22" s="8" t="s">
        <v>42</v>
      </c>
      <c r="B22" s="2" t="s">
        <v>43</v>
      </c>
      <c r="C22" s="35" t="s">
        <v>4</v>
      </c>
      <c r="D22" s="34">
        <v>1754383.4657142858</v>
      </c>
      <c r="E22" s="34">
        <v>1265253.21356</v>
      </c>
      <c r="F22" s="7"/>
      <c r="J22" s="38"/>
      <c r="K22" s="17"/>
      <c r="L22" s="17"/>
      <c r="M22" s="23"/>
    </row>
    <row r="23" spans="1:12" ht="37.5">
      <c r="A23" s="8" t="s">
        <v>44</v>
      </c>
      <c r="B23" s="2" t="s">
        <v>45</v>
      </c>
      <c r="C23" s="35" t="s">
        <v>4</v>
      </c>
      <c r="D23" s="34">
        <v>1327991.67168</v>
      </c>
      <c r="E23" s="34">
        <v>1482375.5891908668</v>
      </c>
      <c r="F23" s="6"/>
      <c r="K23" s="17"/>
      <c r="L23" s="17"/>
    </row>
    <row r="24" spans="1:12" ht="37.5">
      <c r="A24" s="8" t="s">
        <v>46</v>
      </c>
      <c r="B24" s="2" t="s">
        <v>43</v>
      </c>
      <c r="C24" s="35" t="s">
        <v>4</v>
      </c>
      <c r="D24" s="34">
        <v>0</v>
      </c>
      <c r="E24" s="34">
        <v>0</v>
      </c>
      <c r="F24" s="6"/>
      <c r="K24" s="17"/>
      <c r="L24" s="17"/>
    </row>
    <row r="25" spans="1:12" ht="48" customHeight="1">
      <c r="A25" s="8" t="s">
        <v>48</v>
      </c>
      <c r="B25" s="2" t="s">
        <v>47</v>
      </c>
      <c r="C25" s="35" t="s">
        <v>4</v>
      </c>
      <c r="D25" s="34">
        <v>-350000</v>
      </c>
      <c r="E25" s="34">
        <v>0</v>
      </c>
      <c r="F25" s="7" t="s">
        <v>70</v>
      </c>
      <c r="J25" s="22"/>
      <c r="K25" s="17"/>
      <c r="L25" s="17"/>
    </row>
    <row r="26" spans="1:12" ht="42" customHeight="1">
      <c r="A26" s="8" t="s">
        <v>19</v>
      </c>
      <c r="B26" s="2" t="s">
        <v>49</v>
      </c>
      <c r="C26" s="35" t="s">
        <v>4</v>
      </c>
      <c r="D26" s="34">
        <v>642645.04</v>
      </c>
      <c r="E26" s="34">
        <v>610675.4478259999</v>
      </c>
      <c r="F26" s="6"/>
      <c r="K26" s="17"/>
      <c r="L26" s="17"/>
    </row>
    <row r="27" spans="1:12" ht="60.75" customHeight="1">
      <c r="A27" s="8" t="s">
        <v>20</v>
      </c>
      <c r="B27" s="2" t="s">
        <v>21</v>
      </c>
      <c r="C27" s="35" t="s">
        <v>4</v>
      </c>
      <c r="D27" s="34" t="s">
        <v>66</v>
      </c>
      <c r="E27" s="34" t="s">
        <v>66</v>
      </c>
      <c r="F27" s="6"/>
      <c r="G27" s="16"/>
      <c r="H27" s="1"/>
      <c r="K27" s="17"/>
      <c r="L27" s="17"/>
    </row>
    <row r="28" spans="1:12" ht="232.5" customHeight="1">
      <c r="A28" s="8" t="s">
        <v>7</v>
      </c>
      <c r="B28" s="2" t="s">
        <v>22</v>
      </c>
      <c r="C28" s="35" t="s">
        <v>4</v>
      </c>
      <c r="D28" s="34">
        <v>7249445.358344</v>
      </c>
      <c r="E28" s="34">
        <v>8648883.03417296</v>
      </c>
      <c r="F28" s="39" t="s">
        <v>79</v>
      </c>
      <c r="J28" s="22"/>
      <c r="K28" s="17"/>
      <c r="L28" s="17"/>
    </row>
    <row r="29" spans="1:12" ht="18.75">
      <c r="A29" s="8" t="s">
        <v>51</v>
      </c>
      <c r="B29" s="2" t="s">
        <v>52</v>
      </c>
      <c r="C29" s="35" t="s">
        <v>53</v>
      </c>
      <c r="D29" s="34" t="s">
        <v>66</v>
      </c>
      <c r="E29" s="34" t="s">
        <v>66</v>
      </c>
      <c r="F29" s="24"/>
      <c r="K29" s="17"/>
      <c r="L29" s="17"/>
    </row>
    <row r="30" spans="1:12" ht="162.75" customHeight="1">
      <c r="A30" s="8" t="s">
        <v>7</v>
      </c>
      <c r="B30" s="2" t="s">
        <v>68</v>
      </c>
      <c r="C30" s="35" t="s">
        <v>53</v>
      </c>
      <c r="D30" s="34" t="s">
        <v>66</v>
      </c>
      <c r="E30" s="34" t="s">
        <v>60</v>
      </c>
      <c r="F30" s="34" t="s">
        <v>60</v>
      </c>
      <c r="K30" s="17"/>
      <c r="L30" s="17"/>
    </row>
    <row r="31" spans="1:12" ht="33" customHeight="1">
      <c r="A31" s="8" t="s">
        <v>54</v>
      </c>
      <c r="B31" s="2" t="s">
        <v>56</v>
      </c>
      <c r="C31" s="35" t="s">
        <v>53</v>
      </c>
      <c r="D31" s="25">
        <v>0.12</v>
      </c>
      <c r="E31" s="34" t="s">
        <v>60</v>
      </c>
      <c r="F31" s="34" t="s">
        <v>60</v>
      </c>
      <c r="K31" s="17"/>
      <c r="L31" s="17"/>
    </row>
    <row r="32" spans="1:12" ht="54" customHeight="1">
      <c r="A32" s="8" t="s">
        <v>15</v>
      </c>
      <c r="B32" s="2" t="s">
        <v>57</v>
      </c>
      <c r="C32" s="35" t="s">
        <v>53</v>
      </c>
      <c r="D32" s="25">
        <v>0.06</v>
      </c>
      <c r="E32" s="34" t="s">
        <v>60</v>
      </c>
      <c r="F32" s="34" t="s">
        <v>60</v>
      </c>
      <c r="K32" s="17"/>
      <c r="L32" s="17"/>
    </row>
    <row r="33" spans="1:12" ht="72" customHeight="1">
      <c r="A33" s="8" t="s">
        <v>55</v>
      </c>
      <c r="B33" s="2" t="s">
        <v>69</v>
      </c>
      <c r="C33" s="35" t="s">
        <v>53</v>
      </c>
      <c r="D33" s="34" t="s">
        <v>66</v>
      </c>
      <c r="E33" s="34" t="s">
        <v>60</v>
      </c>
      <c r="F33" s="34" t="s">
        <v>60</v>
      </c>
      <c r="K33" s="17"/>
      <c r="L33" s="17"/>
    </row>
    <row r="35" spans="1:6" ht="23.25" customHeight="1">
      <c r="A35" s="41" t="s">
        <v>28</v>
      </c>
      <c r="B35" s="41"/>
      <c r="C35" s="41"/>
      <c r="D35" s="41"/>
      <c r="E35" s="41"/>
      <c r="F35" s="41"/>
    </row>
    <row r="36" spans="1:6" ht="23.25" customHeight="1">
      <c r="A36" s="41" t="s">
        <v>62</v>
      </c>
      <c r="B36" s="41"/>
      <c r="C36" s="41"/>
      <c r="D36" s="41"/>
      <c r="E36" s="41"/>
      <c r="F36" s="41"/>
    </row>
    <row r="37" spans="1:10" s="27" customFormat="1" ht="63.75" customHeight="1" hidden="1">
      <c r="A37" s="3" t="s">
        <v>24</v>
      </c>
      <c r="B37" s="36"/>
      <c r="C37" s="10"/>
      <c r="D37" s="11"/>
      <c r="E37" s="4"/>
      <c r="F37" s="4" t="s">
        <v>25</v>
      </c>
      <c r="G37" s="26"/>
      <c r="H37" s="26"/>
      <c r="J37" s="28"/>
    </row>
    <row r="38" spans="1:6" ht="60.75" customHeight="1">
      <c r="A38" s="44" t="s">
        <v>64</v>
      </c>
      <c r="B38" s="45"/>
      <c r="C38" s="45"/>
      <c r="D38" s="45"/>
      <c r="E38" s="45"/>
      <c r="F38" s="45"/>
    </row>
    <row r="40" ht="10.5" customHeight="1"/>
    <row r="41" spans="1:6" ht="25.5" customHeight="1">
      <c r="A41" s="40"/>
      <c r="B41" s="40"/>
      <c r="C41" s="40"/>
      <c r="D41" s="40"/>
      <c r="E41" s="40"/>
      <c r="F41" s="29"/>
    </row>
    <row r="43" ht="18.75">
      <c r="E43" s="30"/>
    </row>
    <row r="48" ht="18.75">
      <c r="C48" s="31"/>
    </row>
    <row r="49" ht="18.75">
      <c r="C49" s="31"/>
    </row>
    <row r="50" ht="18.75">
      <c r="C50" s="31"/>
    </row>
    <row r="51" ht="18.75">
      <c r="C51" s="31"/>
    </row>
    <row r="52" ht="18.75">
      <c r="C52" s="32"/>
    </row>
    <row r="53" ht="18.75">
      <c r="C53" s="32"/>
    </row>
    <row r="54" ht="18.75">
      <c r="C54" s="32"/>
    </row>
    <row r="55" ht="18.75">
      <c r="C55" s="32"/>
    </row>
  </sheetData>
  <sheetProtection/>
  <mergeCells count="10">
    <mergeCell ref="A41:E41"/>
    <mergeCell ref="A36:F36"/>
    <mergeCell ref="A35:F35"/>
    <mergeCell ref="A2:F2"/>
    <mergeCell ref="D4:E4"/>
    <mergeCell ref="A4:A5"/>
    <mergeCell ref="B4:B5"/>
    <mergeCell ref="C4:C5"/>
    <mergeCell ref="F4:F5"/>
    <mergeCell ref="A38:F38"/>
  </mergeCells>
  <printOptions/>
  <pageMargins left="1.03" right="0.3937007874015748" top="0.5118110236220472" bottom="0.7874015748031497" header="0.5118110236220472" footer="0.5118110236220472"/>
  <pageSetup fitToHeight="2" fitToWidth="1" horizontalDpi="600" verticalDpi="600" orientation="landscape" paperSize="9" scale="50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skornyakovaea</dc:creator>
  <cp:keywords/>
  <dc:description/>
  <cp:lastModifiedBy>kramskaiasv</cp:lastModifiedBy>
  <cp:lastPrinted>2012-03-22T14:53:36Z</cp:lastPrinted>
  <dcterms:created xsi:type="dcterms:W3CDTF">2011-03-04T07:37:42Z</dcterms:created>
  <dcterms:modified xsi:type="dcterms:W3CDTF">2012-03-28T06:13:27Z</dcterms:modified>
  <cp:category/>
  <cp:version/>
  <cp:contentType/>
  <cp:contentStatus/>
</cp:coreProperties>
</file>